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'!$A$1:$AI$75</definedName>
  </definedNames>
  <calcPr calcId="145621"/>
  <fileRecoveryPr autoRecover="0"/>
</workbook>
</file>

<file path=xl/calcChain.xml><?xml version="1.0" encoding="utf-8"?>
<calcChain xmlns="http://schemas.openxmlformats.org/spreadsheetml/2006/main">
  <c r="J44" i="30" l="1"/>
  <c r="K44" i="30"/>
  <c r="M44" i="30"/>
  <c r="O44" i="30"/>
  <c r="P44" i="30"/>
  <c r="R44" i="30"/>
  <c r="W44" i="30"/>
  <c r="T44" i="30"/>
  <c r="U44" i="30"/>
  <c r="Q44" i="30"/>
  <c r="V44" i="30"/>
  <c r="L44" i="30"/>
  <c r="N55" i="30" l="1"/>
  <c r="I66" i="30" l="1"/>
  <c r="H66" i="30" s="1"/>
  <c r="L59" i="30" l="1"/>
  <c r="I38" i="30" l="1"/>
  <c r="I59" i="30"/>
  <c r="I62" i="30"/>
  <c r="H62" i="30" s="1"/>
  <c r="S39" i="30" l="1"/>
  <c r="N39" i="30"/>
  <c r="I39" i="30" l="1"/>
  <c r="S59" i="30"/>
  <c r="S58" i="30"/>
  <c r="S56" i="30"/>
  <c r="S54" i="30"/>
  <c r="S53" i="30"/>
  <c r="S52" i="30"/>
  <c r="S51" i="30"/>
  <c r="S50" i="30"/>
  <c r="S46" i="30"/>
  <c r="S45" i="30"/>
  <c r="V35" i="30"/>
  <c r="S44" i="30" l="1"/>
  <c r="S35" i="30"/>
  <c r="V68" i="30"/>
  <c r="V69" i="30" s="1"/>
  <c r="S69" i="30" s="1"/>
  <c r="T68" i="30"/>
  <c r="U68" i="30"/>
  <c r="U69" i="30" s="1"/>
  <c r="W68" i="30"/>
  <c r="W69" i="30" s="1"/>
  <c r="S38" i="30"/>
  <c r="L35" i="30"/>
  <c r="Q35" i="30"/>
  <c r="I35" i="30" l="1"/>
  <c r="N35" i="30"/>
  <c r="S68" i="30"/>
  <c r="T69" i="30"/>
  <c r="H35" i="30" l="1"/>
  <c r="L68" i="30" l="1"/>
  <c r="K68" i="30"/>
  <c r="I68" i="30" l="1"/>
  <c r="I69" i="30" s="1"/>
  <c r="L69" i="30"/>
  <c r="I44" i="30"/>
  <c r="N44" i="30"/>
  <c r="H44" i="30" l="1"/>
  <c r="N59" i="30"/>
  <c r="H59" i="30" s="1"/>
  <c r="I54" i="30" l="1"/>
  <c r="H54" i="30" l="1"/>
  <c r="R68" i="30"/>
  <c r="Q68" i="30"/>
  <c r="Q69" i="30" s="1"/>
  <c r="N69" i="30" s="1"/>
  <c r="P68" i="30"/>
  <c r="O68" i="30"/>
  <c r="M68" i="30"/>
  <c r="J68" i="30"/>
  <c r="N68" i="30" l="1"/>
  <c r="H68" i="30" s="1"/>
  <c r="N58" i="30"/>
  <c r="N56" i="30"/>
  <c r="N53" i="30"/>
  <c r="N52" i="30"/>
  <c r="N51" i="30"/>
  <c r="N50" i="30"/>
  <c r="N47" i="30"/>
  <c r="N46" i="30"/>
  <c r="N45" i="30"/>
  <c r="I58" i="30"/>
  <c r="I56" i="30"/>
  <c r="I55" i="30"/>
  <c r="I53" i="30"/>
  <c r="I52" i="30"/>
  <c r="I51" i="30"/>
  <c r="I50" i="30"/>
  <c r="I49" i="30"/>
  <c r="I47" i="30"/>
  <c r="I46" i="30"/>
  <c r="H58" i="30" l="1"/>
  <c r="H47" i="30"/>
  <c r="H46" i="30"/>
  <c r="H49" i="30"/>
  <c r="H55" i="30"/>
  <c r="H56" i="30"/>
  <c r="H51" i="30"/>
  <c r="H53" i="30"/>
  <c r="H50" i="30"/>
  <c r="H52" i="30"/>
  <c r="I45" i="30"/>
  <c r="H45" i="30" s="1"/>
  <c r="H39" i="30" l="1"/>
  <c r="R69" i="30"/>
  <c r="P69" i="30"/>
  <c r="O69" i="30"/>
  <c r="M69" i="30"/>
  <c r="K69" i="30"/>
  <c r="J69" i="30"/>
  <c r="N38" i="30" l="1"/>
  <c r="H38" i="30" l="1"/>
  <c r="H69" i="30" s="1"/>
</calcChain>
</file>

<file path=xl/sharedStrings.xml><?xml version="1.0" encoding="utf-8"?>
<sst xmlns="http://schemas.openxmlformats.org/spreadsheetml/2006/main" count="532" uniqueCount="135">
  <si>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</si>
  <si>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</si>
  <si>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</si>
  <si>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</si>
  <si>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</si>
  <si>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</si>
  <si>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</si>
  <si>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</si>
  <si>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</si>
  <si>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</si>
  <si>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</si>
  <si>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</si>
  <si>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</si>
  <si>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</si>
  <si>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</si>
  <si>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</si>
  <si>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</si>
  <si>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</si>
  <si>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</si>
  <si>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</si>
  <si>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</si>
  <si>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</si>
  <si>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</si>
  <si>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</si>
  <si>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</si>
  <si>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</si>
  <si>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</si>
  <si>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</si>
  <si>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</si>
  <si>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</si>
  <si>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</si>
  <si>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</si>
  <si>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</si>
  <si>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</si>
  <si>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</si>
  <si>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</si>
  <si>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</si>
  <si>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</si>
  <si>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</si>
  <si>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</si>
  <si>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</si>
  <si>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</si>
  <si>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</si>
  <si>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</si>
  <si>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</si>
  <si>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</si>
  <si>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</si>
  <si>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</si>
  <si>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</si>
  <si>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</si>
  <si>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</si>
  <si>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</si>
  <si>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</si>
  <si>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</si>
  <si>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</si>
  <si>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</si>
  <si>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</si>
  <si>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</si>
  <si>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</si>
  <si>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</si>
  <si>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</si>
  <si>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</si>
  <si>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</si>
  <si>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</si>
  <si>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</si>
  <si>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</si>
  <si>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</si>
  <si>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</si>
  <si>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</si>
  <si>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</si>
  <si>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</si>
  <si>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</si>
  <si>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</si>
  <si>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</si>
  <si>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</si>
  <si>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</si>
  <si>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</si>
  <si>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</si>
  <si>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</si>
  <si>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</si>
  <si>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</si>
  <si>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</si>
  <si>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</si>
  <si>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</si>
  <si>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</si>
  <si>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</si>
  <si>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</si>
  <si>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</si>
  <si>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</si>
  <si>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</si>
  <si>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</si>
  <si>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</si>
  <si>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</si>
  <si>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</si>
  <si>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5.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</si>
  <si>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</si>
  <si>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</si>
  <si>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</si>
  <si>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</si>
  <si>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</si>
  <si>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</si>
  <si>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</si>
  <si>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</si>
  <si>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</si>
  <si>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</si>
  <si>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</si>
  <si>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</si>
  <si>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</si>
  <si>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</si>
  <si>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</si>
  <si>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</si>
  <si>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</si>
  <si>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</si>
  <si>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</si>
  <si>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</si>
  <si>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</si>
  <si>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</si>
  <si>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3.1.2.1. Рассылка информационных материалов для малого и среднего предпринимательства по электронной почте</t>
  </si>
  <si>
    <t>Мероприятие 3.1.2.2. Организация опубликования материалов по вопросам малого и среднего предпринимательства в СМИ и на официальном сайте администрации МР "Печора"</t>
  </si>
  <si>
    <t xml:space="preserve">Ответственный руководитель структурного подразделения ОМСУ (Ф.И.О.
должность)
</t>
  </si>
  <si>
    <t>2026 год</t>
  </si>
  <si>
    <t>Глава муниципального района - руководитель администрации МР "Печора"</t>
  </si>
  <si>
    <t>Врио главы муниципального района - руководитель администрации МР "Печора"</t>
  </si>
  <si>
    <t>Контрольное событие 7                 Оказание информационной поддержки субъектам малого бизнеса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</si>
  <si>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8                        Оказание финансовой поддержки субъектам малого и среднего предпринимательства </t>
    </r>
  </si>
  <si>
    <t xml:space="preserve">Яковина Г.С. -           и. о. главы муниципального района - руководитель администрации МР "Печора" </t>
  </si>
  <si>
    <t>Буралкина С.И. - председатель комитета по управлению муниципальной собственностью МР "Печора"</t>
  </si>
  <si>
    <t>2027 год</t>
  </si>
  <si>
    <t xml:space="preserve">Контрольное событие   9                   Заключены договора аренды  муниципальной собственности </t>
  </si>
  <si>
    <t>План мероприятий по реализации муниципальной программы "Развитие экономики" на 2026 -2028 годы</t>
  </si>
  <si>
    <t>2028 год</t>
  </si>
  <si>
    <t>Шутов О.И. - глава муниципального района "Печора"- руководитель администрации</t>
  </si>
  <si>
    <t xml:space="preserve">Мероприятие 3.2.1.1.
Предоставление финансовой поддержки субъектам малого и среднего предпринимательства на возмещение части затрат на приобретение оборудования </t>
  </si>
  <si>
    <t xml:space="preserve">Солякова Е.Ф. - Начальник отдела экономики и инвестиций администрации МР "Печора"                     </t>
  </si>
  <si>
    <t>Приложение
к постановлению администрации МР "Печора"
от  29  декабря  2025 г. №  1860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</si>
</sst>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/>
    </xf>
    <xf numFmtId="164" fontId="13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4" fontId="15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14" fontId="12" fillId="2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19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9" fillId="3" borderId="2" xfId="0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0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2"/>
  <sheetViews>
    <sheetView tabSelected="1" view="pageBreakPreview" zoomScale="60" zoomScaleNormal="40" workbookViewId="0">
      <selection activeCell="X6" sqref="X6:AI6"/>
    </sheetView>
  </sheetViews>
  <sheetFormatPr defaultColWidth="9.140625" defaultRowHeight="15" x14ac:dyDescent="0.25"/>
  <cols>
    <col min="1" max="1" width="10.5703125" style="1" customWidth="1"/>
    <col min="2" max="2" width="43.28515625" style="2" customWidth="1"/>
    <col min="3" max="3" width="21.140625" style="1" customWidth="1"/>
    <col min="4" max="4" width="25.85546875" style="1" customWidth="1"/>
    <col min="5" max="5" width="28.28515625" style="1" customWidth="1"/>
    <col min="6" max="7" width="13.5703125" style="1" customWidth="1"/>
    <col min="8" max="8" width="14.5703125" style="1" bestFit="1" customWidth="1"/>
    <col min="9" max="9" width="12.42578125" style="1" customWidth="1"/>
    <col min="10" max="10" width="7.140625" style="1" customWidth="1"/>
    <col min="11" max="11" width="9.42578125" style="1" customWidth="1"/>
    <col min="12" max="12" width="11.28515625" style="1" customWidth="1"/>
    <col min="13" max="13" width="6" style="1" customWidth="1"/>
    <col min="14" max="14" width="9.85546875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10.85546875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ht="23.25" customHeight="1" x14ac:dyDescent="0.25">
      <c r="O1" s="3"/>
      <c r="P1" s="3"/>
      <c r="Q1" s="3"/>
      <c r="R1" s="147" t="s">
        <v>134</v>
      </c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</row>
    <row r="2" spans="1:35" ht="22.5" customHeight="1" x14ac:dyDescent="0.25">
      <c r="O2" s="3"/>
      <c r="P2" s="3"/>
      <c r="Q2" s="3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</row>
    <row r="3" spans="1:35" ht="29.25" customHeight="1" x14ac:dyDescent="0.25">
      <c r="O3" s="3"/>
      <c r="P3" s="3"/>
      <c r="Q3" s="3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</row>
    <row r="4" spans="1:35" ht="10.9" customHeight="1" x14ac:dyDescent="0.25">
      <c r="O4" s="3"/>
      <c r="P4" s="3"/>
      <c r="Q4" s="3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</row>
    <row r="5" spans="1:35" ht="20.25" x14ac:dyDescent="0.25">
      <c r="A5" s="148" t="s">
        <v>129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</row>
    <row r="6" spans="1:35" s="2" customFormat="1" ht="15.75" customHeight="1" x14ac:dyDescent="0.25">
      <c r="A6" s="110" t="s">
        <v>0</v>
      </c>
      <c r="B6" s="149" t="s">
        <v>11</v>
      </c>
      <c r="C6" s="110" t="s">
        <v>88</v>
      </c>
      <c r="D6" s="110" t="s">
        <v>119</v>
      </c>
      <c r="E6" s="110" t="s">
        <v>1</v>
      </c>
      <c r="F6" s="110" t="s">
        <v>2</v>
      </c>
      <c r="G6" s="110" t="s">
        <v>3</v>
      </c>
      <c r="H6" s="111" t="s">
        <v>4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3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</row>
    <row r="7" spans="1:35" s="2" customFormat="1" x14ac:dyDescent="0.25">
      <c r="A7" s="110"/>
      <c r="B7" s="150"/>
      <c r="C7" s="110"/>
      <c r="D7" s="110"/>
      <c r="E7" s="110"/>
      <c r="F7" s="110"/>
      <c r="G7" s="110"/>
      <c r="H7" s="114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6"/>
      <c r="X7" s="110" t="s">
        <v>120</v>
      </c>
      <c r="Y7" s="110"/>
      <c r="Z7" s="110"/>
      <c r="AA7" s="110"/>
      <c r="AB7" s="110" t="s">
        <v>127</v>
      </c>
      <c r="AC7" s="110"/>
      <c r="AD7" s="110"/>
      <c r="AE7" s="110"/>
      <c r="AF7" s="110" t="s">
        <v>130</v>
      </c>
      <c r="AG7" s="110"/>
      <c r="AH7" s="110"/>
      <c r="AI7" s="110"/>
    </row>
    <row r="8" spans="1:35" s="2" customFormat="1" ht="15.75" customHeight="1" x14ac:dyDescent="0.25">
      <c r="A8" s="110"/>
      <c r="B8" s="150"/>
      <c r="C8" s="110"/>
      <c r="D8" s="110"/>
      <c r="E8" s="110"/>
      <c r="F8" s="110"/>
      <c r="G8" s="110"/>
      <c r="H8" s="110" t="s">
        <v>5</v>
      </c>
      <c r="I8" s="110" t="s">
        <v>120</v>
      </c>
      <c r="J8" s="110"/>
      <c r="K8" s="110"/>
      <c r="L8" s="110"/>
      <c r="M8" s="110"/>
      <c r="N8" s="110" t="s">
        <v>127</v>
      </c>
      <c r="O8" s="110"/>
      <c r="P8" s="110"/>
      <c r="Q8" s="110"/>
      <c r="R8" s="110"/>
      <c r="S8" s="110" t="s">
        <v>130</v>
      </c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</row>
    <row r="9" spans="1:35" s="2" customFormat="1" ht="147" customHeight="1" x14ac:dyDescent="0.25">
      <c r="A9" s="110"/>
      <c r="B9" s="151"/>
      <c r="C9" s="110"/>
      <c r="D9" s="110"/>
      <c r="E9" s="110"/>
      <c r="F9" s="110"/>
      <c r="G9" s="110"/>
      <c r="H9" s="110"/>
      <c r="I9" s="4" t="s">
        <v>9</v>
      </c>
      <c r="J9" s="4" t="s">
        <v>8</v>
      </c>
      <c r="K9" s="4" t="s">
        <v>7</v>
      </c>
      <c r="L9" s="4" t="s">
        <v>89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89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89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ht="13.9" x14ac:dyDescent="0.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27" customFormat="1" ht="20.25" x14ac:dyDescent="0.25">
      <c r="A11" s="135" t="s">
        <v>102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7"/>
    </row>
    <row r="12" spans="1:35" s="2" customFormat="1" ht="31.5" customHeight="1" x14ac:dyDescent="0.25">
      <c r="A12" s="132" t="s">
        <v>12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4"/>
    </row>
    <row r="13" spans="1:35" s="107" customFormat="1" ht="155.25" customHeight="1" x14ac:dyDescent="0.25">
      <c r="A13" s="30" t="s">
        <v>37</v>
      </c>
      <c r="B13" s="31" t="s">
        <v>13</v>
      </c>
      <c r="C13" s="32" t="s">
        <v>131</v>
      </c>
      <c r="D13" s="32" t="s">
        <v>133</v>
      </c>
      <c r="E13" s="33" t="s">
        <v>14</v>
      </c>
      <c r="F13" s="34">
        <v>46023</v>
      </c>
      <c r="G13" s="34">
        <v>47118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6" t="s">
        <v>10</v>
      </c>
      <c r="Y13" s="37" t="s">
        <v>10</v>
      </c>
      <c r="Z13" s="36" t="s">
        <v>10</v>
      </c>
      <c r="AA13" s="37" t="s">
        <v>10</v>
      </c>
      <c r="AB13" s="37" t="s">
        <v>10</v>
      </c>
      <c r="AC13" s="36" t="s">
        <v>10</v>
      </c>
      <c r="AD13" s="37" t="s">
        <v>10</v>
      </c>
      <c r="AE13" s="37" t="s">
        <v>10</v>
      </c>
      <c r="AF13" s="36" t="s">
        <v>10</v>
      </c>
      <c r="AG13" s="37" t="s">
        <v>10</v>
      </c>
      <c r="AH13" s="37" t="s">
        <v>10</v>
      </c>
      <c r="AI13" s="36" t="s">
        <v>10</v>
      </c>
    </row>
    <row r="14" spans="1:35" s="2" customFormat="1" ht="181.5" customHeight="1" x14ac:dyDescent="0.25">
      <c r="A14" s="38" t="s">
        <v>38</v>
      </c>
      <c r="B14" s="39" t="s">
        <v>61</v>
      </c>
      <c r="C14" s="40" t="s">
        <v>131</v>
      </c>
      <c r="D14" s="40" t="s">
        <v>133</v>
      </c>
      <c r="E14" s="41" t="s">
        <v>39</v>
      </c>
      <c r="F14" s="42">
        <v>46023</v>
      </c>
      <c r="G14" s="42">
        <v>47118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4" t="s">
        <v>10</v>
      </c>
      <c r="Y14" s="45" t="s">
        <v>10</v>
      </c>
      <c r="Z14" s="45" t="s">
        <v>10</v>
      </c>
      <c r="AA14" s="45" t="s">
        <v>10</v>
      </c>
      <c r="AB14" s="45" t="s">
        <v>10</v>
      </c>
      <c r="AC14" s="45" t="s">
        <v>10</v>
      </c>
      <c r="AD14" s="45" t="s">
        <v>10</v>
      </c>
      <c r="AE14" s="44" t="s">
        <v>10</v>
      </c>
      <c r="AF14" s="45" t="s">
        <v>10</v>
      </c>
      <c r="AG14" s="45" t="s">
        <v>10</v>
      </c>
      <c r="AH14" s="45" t="s">
        <v>10</v>
      </c>
      <c r="AI14" s="45" t="s">
        <v>10</v>
      </c>
    </row>
    <row r="15" spans="1:35" s="2" customFormat="1" ht="183" customHeight="1" x14ac:dyDescent="0.25">
      <c r="A15" s="38"/>
      <c r="B15" s="39" t="s">
        <v>111</v>
      </c>
      <c r="C15" s="40" t="s">
        <v>131</v>
      </c>
      <c r="D15" s="40" t="s">
        <v>133</v>
      </c>
      <c r="E15" s="41" t="s">
        <v>39</v>
      </c>
      <c r="F15" s="47" t="s">
        <v>17</v>
      </c>
      <c r="G15" s="38">
        <v>2028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5"/>
      <c r="Y15" s="44"/>
      <c r="Z15" s="45"/>
      <c r="AA15" s="45" t="s">
        <v>10</v>
      </c>
      <c r="AB15" s="44"/>
      <c r="AC15" s="45"/>
      <c r="AD15" s="44"/>
      <c r="AE15" s="45" t="s">
        <v>10</v>
      </c>
      <c r="AF15" s="45"/>
      <c r="AG15" s="44"/>
      <c r="AH15" s="44"/>
      <c r="AI15" s="45" t="s">
        <v>10</v>
      </c>
    </row>
    <row r="16" spans="1:35" s="2" customFormat="1" ht="190.5" customHeight="1" x14ac:dyDescent="0.25">
      <c r="A16" s="38" t="s">
        <v>58</v>
      </c>
      <c r="B16" s="39" t="s">
        <v>55</v>
      </c>
      <c r="C16" s="40" t="s">
        <v>131</v>
      </c>
      <c r="D16" s="40" t="s">
        <v>133</v>
      </c>
      <c r="E16" s="41" t="s">
        <v>39</v>
      </c>
      <c r="F16" s="42">
        <v>46296</v>
      </c>
      <c r="G16" s="42">
        <v>47118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0</v>
      </c>
      <c r="X16" s="45"/>
      <c r="Y16" s="44"/>
      <c r="Z16" s="45"/>
      <c r="AA16" s="44" t="s">
        <v>10</v>
      </c>
      <c r="AB16" s="44"/>
      <c r="AC16" s="45"/>
      <c r="AD16" s="44"/>
      <c r="AE16" s="44" t="s">
        <v>10</v>
      </c>
      <c r="AF16" s="45"/>
      <c r="AG16" s="44"/>
      <c r="AH16" s="44"/>
      <c r="AI16" s="45" t="s">
        <v>10</v>
      </c>
    </row>
    <row r="17" spans="1:35" s="2" customFormat="1" ht="186" customHeight="1" x14ac:dyDescent="0.25">
      <c r="A17" s="48"/>
      <c r="B17" s="39" t="s">
        <v>112</v>
      </c>
      <c r="C17" s="40" t="s">
        <v>131</v>
      </c>
      <c r="D17" s="40" t="s">
        <v>133</v>
      </c>
      <c r="E17" s="41" t="s">
        <v>39</v>
      </c>
      <c r="F17" s="42">
        <v>46296</v>
      </c>
      <c r="G17" s="42">
        <v>47118</v>
      </c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5"/>
      <c r="Y17" s="44"/>
      <c r="Z17" s="45"/>
      <c r="AA17" s="44" t="s">
        <v>10</v>
      </c>
      <c r="AB17" s="44"/>
      <c r="AC17" s="45"/>
      <c r="AD17" s="44"/>
      <c r="AE17" s="44" t="s">
        <v>10</v>
      </c>
      <c r="AF17" s="45"/>
      <c r="AG17" s="44"/>
      <c r="AH17" s="44"/>
      <c r="AI17" s="45" t="s">
        <v>10</v>
      </c>
    </row>
    <row r="18" spans="1:35" s="107" customFormat="1" ht="145.5" customHeight="1" x14ac:dyDescent="0.25">
      <c r="A18" s="30" t="s">
        <v>40</v>
      </c>
      <c r="B18" s="50" t="s">
        <v>15</v>
      </c>
      <c r="C18" s="32" t="s">
        <v>131</v>
      </c>
      <c r="D18" s="32" t="s">
        <v>133</v>
      </c>
      <c r="E18" s="32" t="s">
        <v>41</v>
      </c>
      <c r="F18" s="34">
        <v>46023</v>
      </c>
      <c r="G18" s="34">
        <v>47118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2" t="s">
        <v>10</v>
      </c>
      <c r="Y18" s="30" t="s">
        <v>10</v>
      </c>
      <c r="Z18" s="32" t="s">
        <v>10</v>
      </c>
      <c r="AA18" s="30" t="s">
        <v>10</v>
      </c>
      <c r="AB18" s="30" t="s">
        <v>10</v>
      </c>
      <c r="AC18" s="32" t="s">
        <v>10</v>
      </c>
      <c r="AD18" s="30" t="s">
        <v>10</v>
      </c>
      <c r="AE18" s="30" t="s">
        <v>10</v>
      </c>
      <c r="AF18" s="32" t="s">
        <v>10</v>
      </c>
      <c r="AG18" s="30" t="s">
        <v>10</v>
      </c>
      <c r="AH18" s="30" t="s">
        <v>10</v>
      </c>
      <c r="AI18" s="32" t="s">
        <v>10</v>
      </c>
    </row>
    <row r="19" spans="1:35" s="2" customFormat="1" ht="135" customHeight="1" x14ac:dyDescent="0.25">
      <c r="A19" s="38" t="s">
        <v>42</v>
      </c>
      <c r="B19" s="51" t="s">
        <v>62</v>
      </c>
      <c r="C19" s="40" t="s">
        <v>131</v>
      </c>
      <c r="D19" s="40" t="s">
        <v>133</v>
      </c>
      <c r="E19" s="46" t="s">
        <v>60</v>
      </c>
      <c r="F19" s="42">
        <v>46023</v>
      </c>
      <c r="G19" s="42">
        <v>47118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0" t="s">
        <v>10</v>
      </c>
      <c r="Y19" s="38" t="s">
        <v>10</v>
      </c>
      <c r="Z19" s="40" t="s">
        <v>10</v>
      </c>
      <c r="AA19" s="38" t="s">
        <v>10</v>
      </c>
      <c r="AB19" s="38" t="s">
        <v>10</v>
      </c>
      <c r="AC19" s="40" t="s">
        <v>10</v>
      </c>
      <c r="AD19" s="38" t="s">
        <v>10</v>
      </c>
      <c r="AE19" s="38" t="s">
        <v>10</v>
      </c>
      <c r="AF19" s="40" t="s">
        <v>10</v>
      </c>
      <c r="AG19" s="38" t="s">
        <v>10</v>
      </c>
      <c r="AH19" s="38" t="s">
        <v>10</v>
      </c>
      <c r="AI19" s="40" t="s">
        <v>10</v>
      </c>
    </row>
    <row r="20" spans="1:35" s="2" customFormat="1" ht="87.75" customHeight="1" x14ac:dyDescent="0.25">
      <c r="A20" s="48"/>
      <c r="B20" s="51" t="s">
        <v>113</v>
      </c>
      <c r="C20" s="40" t="s">
        <v>131</v>
      </c>
      <c r="D20" s="40" t="s">
        <v>133</v>
      </c>
      <c r="E20" s="46" t="s">
        <v>60</v>
      </c>
      <c r="F20" s="42">
        <v>46023</v>
      </c>
      <c r="G20" s="42">
        <v>47118</v>
      </c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38" t="s">
        <v>10</v>
      </c>
      <c r="Y20" s="38" t="s">
        <v>10</v>
      </c>
      <c r="Z20" s="40" t="s">
        <v>10</v>
      </c>
      <c r="AA20" s="38" t="s">
        <v>10</v>
      </c>
      <c r="AB20" s="38" t="s">
        <v>10</v>
      </c>
      <c r="AC20" s="40" t="s">
        <v>10</v>
      </c>
      <c r="AD20" s="38" t="s">
        <v>10</v>
      </c>
      <c r="AE20" s="38" t="s">
        <v>10</v>
      </c>
      <c r="AF20" s="38" t="s">
        <v>10</v>
      </c>
      <c r="AG20" s="38" t="s">
        <v>10</v>
      </c>
      <c r="AH20" s="38" t="s">
        <v>10</v>
      </c>
      <c r="AI20" s="40" t="s">
        <v>10</v>
      </c>
    </row>
    <row r="21" spans="1:35" ht="99" x14ac:dyDescent="0.25">
      <c r="A21" s="47" t="s">
        <v>59</v>
      </c>
      <c r="B21" s="51" t="s">
        <v>63</v>
      </c>
      <c r="C21" s="40" t="s">
        <v>131</v>
      </c>
      <c r="D21" s="40" t="s">
        <v>133</v>
      </c>
      <c r="E21" s="46" t="s">
        <v>16</v>
      </c>
      <c r="F21" s="42">
        <v>46023</v>
      </c>
      <c r="G21" s="42">
        <v>46874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45"/>
      <c r="Y21" s="44" t="s">
        <v>10</v>
      </c>
      <c r="Z21" s="45"/>
      <c r="AA21" s="44"/>
      <c r="AB21" s="44"/>
      <c r="AC21" s="45" t="s">
        <v>10</v>
      </c>
      <c r="AD21" s="44"/>
      <c r="AE21" s="44"/>
      <c r="AF21" s="45"/>
      <c r="AG21" s="44" t="s">
        <v>10</v>
      </c>
      <c r="AH21" s="44"/>
      <c r="AI21" s="45"/>
    </row>
    <row r="22" spans="1:35" ht="124.5" customHeight="1" x14ac:dyDescent="0.25">
      <c r="A22" s="53"/>
      <c r="B22" s="51" t="s">
        <v>114</v>
      </c>
      <c r="C22" s="40" t="s">
        <v>131</v>
      </c>
      <c r="D22" s="40" t="s">
        <v>133</v>
      </c>
      <c r="E22" s="46" t="s">
        <v>16</v>
      </c>
      <c r="F22" s="42">
        <v>46023</v>
      </c>
      <c r="G22" s="42">
        <v>46874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45"/>
      <c r="Y22" s="44" t="s">
        <v>10</v>
      </c>
      <c r="Z22" s="45"/>
      <c r="AA22" s="44"/>
      <c r="AB22" s="44"/>
      <c r="AC22" s="45" t="s">
        <v>10</v>
      </c>
      <c r="AD22" s="44"/>
      <c r="AE22" s="44"/>
      <c r="AF22" s="45"/>
      <c r="AG22" s="44" t="s">
        <v>10</v>
      </c>
      <c r="AH22" s="44"/>
      <c r="AI22" s="45"/>
    </row>
    <row r="23" spans="1:35" s="2" customFormat="1" ht="30" customHeight="1" x14ac:dyDescent="0.25">
      <c r="A23" s="138" t="s">
        <v>64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40"/>
    </row>
    <row r="24" spans="1:35" s="107" customFormat="1" ht="129" customHeight="1" x14ac:dyDescent="0.25">
      <c r="A24" s="30" t="s">
        <v>43</v>
      </c>
      <c r="B24" s="31" t="s">
        <v>18</v>
      </c>
      <c r="C24" s="32" t="s">
        <v>131</v>
      </c>
      <c r="D24" s="32" t="s">
        <v>133</v>
      </c>
      <c r="E24" s="141" t="s">
        <v>44</v>
      </c>
      <c r="F24" s="34">
        <v>46266</v>
      </c>
      <c r="G24" s="34">
        <v>47027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6"/>
      <c r="Y24" s="37"/>
      <c r="Z24" s="36"/>
      <c r="AA24" s="37" t="s">
        <v>10</v>
      </c>
      <c r="AB24" s="37"/>
      <c r="AC24" s="36"/>
      <c r="AD24" s="37"/>
      <c r="AE24" s="37" t="s">
        <v>10</v>
      </c>
      <c r="AF24" s="36"/>
      <c r="AG24" s="37"/>
      <c r="AH24" s="37"/>
      <c r="AI24" s="37" t="s">
        <v>10</v>
      </c>
    </row>
    <row r="25" spans="1:35" s="2" customFormat="1" ht="129.6" customHeight="1" x14ac:dyDescent="0.25">
      <c r="A25" s="38" t="s">
        <v>86</v>
      </c>
      <c r="B25" s="39" t="s">
        <v>99</v>
      </c>
      <c r="C25" s="40" t="s">
        <v>131</v>
      </c>
      <c r="D25" s="40" t="s">
        <v>133</v>
      </c>
      <c r="E25" s="142"/>
      <c r="F25" s="42">
        <v>46266</v>
      </c>
      <c r="G25" s="42">
        <v>47027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5"/>
      <c r="Y25" s="44"/>
      <c r="Z25" s="45"/>
      <c r="AA25" s="44" t="s">
        <v>10</v>
      </c>
      <c r="AB25" s="44"/>
      <c r="AC25" s="45"/>
      <c r="AD25" s="44"/>
      <c r="AE25" s="44" t="s">
        <v>10</v>
      </c>
      <c r="AF25" s="45"/>
      <c r="AG25" s="44"/>
      <c r="AH25" s="44"/>
      <c r="AI25" s="44" t="s">
        <v>10</v>
      </c>
    </row>
    <row r="26" spans="1:35" s="2" customFormat="1" ht="112.5" customHeight="1" x14ac:dyDescent="0.25">
      <c r="A26" s="48"/>
      <c r="B26" s="39" t="s">
        <v>115</v>
      </c>
      <c r="C26" s="40" t="s">
        <v>131</v>
      </c>
      <c r="D26" s="40" t="s">
        <v>133</v>
      </c>
      <c r="E26" s="143"/>
      <c r="F26" s="42">
        <v>46266</v>
      </c>
      <c r="G26" s="42">
        <v>47027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45"/>
      <c r="Y26" s="44"/>
      <c r="Z26" s="45"/>
      <c r="AA26" s="44" t="s">
        <v>10</v>
      </c>
      <c r="AB26" s="44"/>
      <c r="AC26" s="45"/>
      <c r="AD26" s="44"/>
      <c r="AE26" s="44" t="s">
        <v>10</v>
      </c>
      <c r="AF26" s="45"/>
      <c r="AG26" s="44"/>
      <c r="AH26" s="44"/>
      <c r="AI26" s="44" t="s">
        <v>10</v>
      </c>
    </row>
    <row r="27" spans="1:35" s="27" customFormat="1" ht="28.5" customHeight="1" x14ac:dyDescent="0.3">
      <c r="A27" s="28"/>
      <c r="B27" s="18" t="s">
        <v>19</v>
      </c>
      <c r="C27" s="18"/>
      <c r="D27" s="23"/>
      <c r="E27" s="24"/>
      <c r="F27" s="22"/>
      <c r="G27" s="22"/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18"/>
      <c r="Y27" s="22"/>
      <c r="Z27" s="18"/>
      <c r="AA27" s="22"/>
      <c r="AB27" s="22"/>
      <c r="AC27" s="18"/>
      <c r="AD27" s="22"/>
      <c r="AE27" s="22"/>
      <c r="AF27" s="18"/>
      <c r="AG27" s="22"/>
      <c r="AH27" s="22"/>
      <c r="AI27" s="18"/>
    </row>
    <row r="28" spans="1:35" s="27" customFormat="1" ht="20.25" x14ac:dyDescent="0.25">
      <c r="A28" s="135" t="s">
        <v>103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7"/>
    </row>
    <row r="29" spans="1:35" s="2" customFormat="1" ht="29.25" customHeight="1" x14ac:dyDescent="0.25">
      <c r="A29" s="132" t="s">
        <v>20</v>
      </c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4"/>
    </row>
    <row r="30" spans="1:35" s="107" customFormat="1" ht="348.75" customHeight="1" x14ac:dyDescent="0.25">
      <c r="A30" s="30" t="s">
        <v>45</v>
      </c>
      <c r="B30" s="31" t="s">
        <v>21</v>
      </c>
      <c r="C30" s="32" t="s">
        <v>131</v>
      </c>
      <c r="D30" s="32" t="s">
        <v>133</v>
      </c>
      <c r="E30" s="55" t="s">
        <v>22</v>
      </c>
      <c r="F30" s="34">
        <v>46023</v>
      </c>
      <c r="G30" s="34">
        <v>47118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56" t="s">
        <v>10</v>
      </c>
      <c r="Y30" s="56" t="s">
        <v>10</v>
      </c>
      <c r="Z30" s="56" t="s">
        <v>10</v>
      </c>
      <c r="AA30" s="56" t="s">
        <v>10</v>
      </c>
      <c r="AB30" s="56" t="s">
        <v>10</v>
      </c>
      <c r="AC30" s="56" t="s">
        <v>10</v>
      </c>
      <c r="AD30" s="56" t="s">
        <v>10</v>
      </c>
      <c r="AE30" s="56" t="s">
        <v>10</v>
      </c>
      <c r="AF30" s="56" t="s">
        <v>10</v>
      </c>
      <c r="AG30" s="56" t="s">
        <v>10</v>
      </c>
      <c r="AH30" s="57" t="s">
        <v>10</v>
      </c>
      <c r="AI30" s="57" t="s">
        <v>10</v>
      </c>
    </row>
    <row r="31" spans="1:35" s="2" customFormat="1" ht="124.5" customHeight="1" x14ac:dyDescent="0.25">
      <c r="A31" s="38" t="s">
        <v>46</v>
      </c>
      <c r="B31" s="39" t="s">
        <v>23</v>
      </c>
      <c r="C31" s="40" t="s">
        <v>131</v>
      </c>
      <c r="D31" s="40" t="s">
        <v>133</v>
      </c>
      <c r="E31" s="58" t="s">
        <v>24</v>
      </c>
      <c r="F31" s="42">
        <v>46023</v>
      </c>
      <c r="G31" s="42">
        <v>47118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59" t="s">
        <v>10</v>
      </c>
      <c r="Y31" s="59" t="s">
        <v>10</v>
      </c>
      <c r="Z31" s="59" t="s">
        <v>10</v>
      </c>
      <c r="AA31" s="59" t="s">
        <v>10</v>
      </c>
      <c r="AB31" s="59" t="s">
        <v>10</v>
      </c>
      <c r="AC31" s="59" t="s">
        <v>10</v>
      </c>
      <c r="AD31" s="59" t="s">
        <v>10</v>
      </c>
      <c r="AE31" s="59" t="s">
        <v>10</v>
      </c>
      <c r="AF31" s="59" t="s">
        <v>10</v>
      </c>
      <c r="AG31" s="59" t="s">
        <v>10</v>
      </c>
      <c r="AH31" s="60" t="s">
        <v>10</v>
      </c>
      <c r="AI31" s="60" t="s">
        <v>10</v>
      </c>
    </row>
    <row r="32" spans="1:35" s="2" customFormat="1" ht="127.5" customHeight="1" x14ac:dyDescent="0.25">
      <c r="A32" s="48"/>
      <c r="B32" s="39" t="s">
        <v>116</v>
      </c>
      <c r="C32" s="40" t="s">
        <v>131</v>
      </c>
      <c r="D32" s="40" t="s">
        <v>133</v>
      </c>
      <c r="E32" s="58" t="s">
        <v>24</v>
      </c>
      <c r="F32" s="127" t="s">
        <v>54</v>
      </c>
      <c r="G32" s="128"/>
      <c r="H32" s="43"/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59" t="s">
        <v>10</v>
      </c>
      <c r="Y32" s="59" t="s">
        <v>10</v>
      </c>
      <c r="Z32" s="59" t="s">
        <v>10</v>
      </c>
      <c r="AA32" s="59" t="s">
        <v>10</v>
      </c>
      <c r="AB32" s="59" t="s">
        <v>10</v>
      </c>
      <c r="AC32" s="59" t="s">
        <v>10</v>
      </c>
      <c r="AD32" s="59" t="s">
        <v>10</v>
      </c>
      <c r="AE32" s="59" t="s">
        <v>10</v>
      </c>
      <c r="AF32" s="59" t="s">
        <v>10</v>
      </c>
      <c r="AG32" s="59" t="s">
        <v>10</v>
      </c>
      <c r="AH32" s="60" t="s">
        <v>10</v>
      </c>
      <c r="AI32" s="60" t="s">
        <v>10</v>
      </c>
    </row>
    <row r="33" spans="1:35" s="2" customFormat="1" ht="27.75" customHeight="1" x14ac:dyDescent="0.25">
      <c r="A33" s="129" t="s">
        <v>92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1"/>
    </row>
    <row r="34" spans="1:35" s="109" customFormat="1" ht="123.75" customHeight="1" x14ac:dyDescent="0.25">
      <c r="A34" s="61" t="s">
        <v>94</v>
      </c>
      <c r="B34" s="62" t="s">
        <v>91</v>
      </c>
      <c r="C34" s="32" t="s">
        <v>131</v>
      </c>
      <c r="D34" s="32" t="s">
        <v>133</v>
      </c>
      <c r="E34" s="108" t="s">
        <v>93</v>
      </c>
      <c r="F34" s="34"/>
      <c r="G34" s="34"/>
      <c r="H34" s="63">
        <v>0</v>
      </c>
      <c r="I34" s="63">
        <v>0</v>
      </c>
      <c r="J34" s="63"/>
      <c r="K34" s="63"/>
      <c r="L34" s="63">
        <v>0</v>
      </c>
      <c r="M34" s="63"/>
      <c r="N34" s="63">
        <v>0</v>
      </c>
      <c r="O34" s="63"/>
      <c r="P34" s="63"/>
      <c r="Q34" s="63">
        <v>0</v>
      </c>
      <c r="R34" s="63"/>
      <c r="S34" s="63">
        <v>0</v>
      </c>
      <c r="T34" s="63"/>
      <c r="U34" s="63"/>
      <c r="V34" s="63">
        <v>0</v>
      </c>
      <c r="W34" s="63"/>
      <c r="X34" s="64"/>
      <c r="Y34" s="61"/>
      <c r="Z34" s="61"/>
      <c r="AA34" s="64"/>
      <c r="AB34" s="64"/>
      <c r="AC34" s="61"/>
      <c r="AD34" s="61"/>
      <c r="AE34" s="65"/>
      <c r="AF34" s="64"/>
      <c r="AG34" s="61"/>
      <c r="AH34" s="61"/>
      <c r="AI34" s="65"/>
    </row>
    <row r="35" spans="1:35" s="27" customFormat="1" ht="21.75" customHeight="1" x14ac:dyDescent="0.3">
      <c r="A35" s="22"/>
      <c r="B35" s="18" t="s">
        <v>25</v>
      </c>
      <c r="C35" s="18"/>
      <c r="D35" s="23"/>
      <c r="E35" s="24"/>
      <c r="F35" s="22"/>
      <c r="G35" s="22"/>
      <c r="H35" s="25">
        <f>I35+N35+S35</f>
        <v>0</v>
      </c>
      <c r="I35" s="25">
        <f>L35</f>
        <v>0</v>
      </c>
      <c r="J35" s="25">
        <v>0</v>
      </c>
      <c r="K35" s="25">
        <v>0</v>
      </c>
      <c r="L35" s="25">
        <f>L34</f>
        <v>0</v>
      </c>
      <c r="M35" s="25">
        <v>0</v>
      </c>
      <c r="N35" s="25">
        <f>Q35</f>
        <v>0</v>
      </c>
      <c r="O35" s="25">
        <v>0</v>
      </c>
      <c r="P35" s="25">
        <v>0</v>
      </c>
      <c r="Q35" s="25">
        <f>Q34</f>
        <v>0</v>
      </c>
      <c r="R35" s="25">
        <v>0</v>
      </c>
      <c r="S35" s="25">
        <f>V35</f>
        <v>0</v>
      </c>
      <c r="T35" s="25">
        <v>0</v>
      </c>
      <c r="U35" s="25">
        <v>0</v>
      </c>
      <c r="V35" s="25">
        <f>V34</f>
        <v>0</v>
      </c>
      <c r="W35" s="25">
        <v>0</v>
      </c>
      <c r="X35" s="19"/>
      <c r="Y35" s="26"/>
      <c r="Z35" s="19"/>
      <c r="AA35" s="22"/>
      <c r="AB35" s="22"/>
      <c r="AC35" s="18"/>
      <c r="AD35" s="22"/>
      <c r="AE35" s="22"/>
      <c r="AF35" s="18"/>
      <c r="AG35" s="22"/>
      <c r="AH35" s="22"/>
      <c r="AI35" s="18"/>
    </row>
    <row r="36" spans="1:35" s="27" customFormat="1" ht="30.75" customHeight="1" x14ac:dyDescent="0.25">
      <c r="A36" s="118" t="s">
        <v>101</v>
      </c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20"/>
    </row>
    <row r="37" spans="1:35" s="2" customFormat="1" ht="27" customHeight="1" x14ac:dyDescent="0.25">
      <c r="A37" s="121" t="s">
        <v>65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3"/>
    </row>
    <row r="38" spans="1:35" s="12" customFormat="1" ht="183.75" customHeight="1" x14ac:dyDescent="0.25">
      <c r="A38" s="103" t="s">
        <v>48</v>
      </c>
      <c r="B38" s="66" t="s">
        <v>47</v>
      </c>
      <c r="C38" s="32" t="s">
        <v>131</v>
      </c>
      <c r="D38" s="32" t="s">
        <v>133</v>
      </c>
      <c r="E38" s="67" t="s">
        <v>26</v>
      </c>
      <c r="F38" s="34"/>
      <c r="G38" s="34"/>
      <c r="H38" s="68">
        <f>I38+N38+S38</f>
        <v>0</v>
      </c>
      <c r="I38" s="68">
        <f>L38</f>
        <v>0</v>
      </c>
      <c r="J38" s="69">
        <v>0</v>
      </c>
      <c r="K38" s="69">
        <v>0</v>
      </c>
      <c r="L38" s="69">
        <v>0</v>
      </c>
      <c r="M38" s="69">
        <v>0</v>
      </c>
      <c r="N38" s="68">
        <f>O38+P38+Q38+R38</f>
        <v>0</v>
      </c>
      <c r="O38" s="69">
        <v>0</v>
      </c>
      <c r="P38" s="69">
        <v>0</v>
      </c>
      <c r="Q38" s="69">
        <v>0</v>
      </c>
      <c r="R38" s="69">
        <v>0</v>
      </c>
      <c r="S38" s="68">
        <f>T38+U38+V38+W38</f>
        <v>0</v>
      </c>
      <c r="T38" s="69">
        <v>0</v>
      </c>
      <c r="U38" s="69">
        <v>0</v>
      </c>
      <c r="V38" s="69">
        <v>0</v>
      </c>
      <c r="W38" s="69">
        <v>0</v>
      </c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</row>
    <row r="39" spans="1:35" s="12" customFormat="1" ht="117" customHeight="1" x14ac:dyDescent="0.25">
      <c r="A39" s="103" t="s">
        <v>50</v>
      </c>
      <c r="B39" s="77" t="s">
        <v>104</v>
      </c>
      <c r="C39" s="32" t="s">
        <v>131</v>
      </c>
      <c r="D39" s="32" t="s">
        <v>133</v>
      </c>
      <c r="E39" s="78" t="s">
        <v>57</v>
      </c>
      <c r="F39" s="34">
        <v>46023</v>
      </c>
      <c r="G39" s="34">
        <v>47088</v>
      </c>
      <c r="H39" s="68">
        <f>I39+N39+S39</f>
        <v>0</v>
      </c>
      <c r="I39" s="68">
        <f>L39</f>
        <v>0</v>
      </c>
      <c r="J39" s="68">
        <v>0</v>
      </c>
      <c r="K39" s="68">
        <v>0</v>
      </c>
      <c r="L39" s="68">
        <v>0</v>
      </c>
      <c r="M39" s="68">
        <v>0</v>
      </c>
      <c r="N39" s="68">
        <f>Q39</f>
        <v>0</v>
      </c>
      <c r="O39" s="68">
        <v>0</v>
      </c>
      <c r="P39" s="68">
        <v>0</v>
      </c>
      <c r="Q39" s="68">
        <v>0</v>
      </c>
      <c r="R39" s="68">
        <v>0</v>
      </c>
      <c r="S39" s="68">
        <f>V39</f>
        <v>0</v>
      </c>
      <c r="T39" s="68">
        <v>0</v>
      </c>
      <c r="U39" s="68">
        <v>0</v>
      </c>
      <c r="V39" s="68">
        <v>0</v>
      </c>
      <c r="W39" s="68">
        <v>0</v>
      </c>
      <c r="X39" s="70" t="s">
        <v>10</v>
      </c>
      <c r="Y39" s="70" t="s">
        <v>10</v>
      </c>
      <c r="Z39" s="70" t="s">
        <v>10</v>
      </c>
      <c r="AA39" s="70" t="s">
        <v>10</v>
      </c>
      <c r="AB39" s="70" t="s">
        <v>10</v>
      </c>
      <c r="AC39" s="70" t="s">
        <v>10</v>
      </c>
      <c r="AD39" s="70" t="s">
        <v>10</v>
      </c>
      <c r="AE39" s="70" t="s">
        <v>10</v>
      </c>
      <c r="AF39" s="70" t="s">
        <v>10</v>
      </c>
      <c r="AG39" s="70" t="s">
        <v>10</v>
      </c>
      <c r="AH39" s="67" t="s">
        <v>10</v>
      </c>
      <c r="AI39" s="67" t="s">
        <v>10</v>
      </c>
    </row>
    <row r="40" spans="1:35" s="10" customFormat="1" ht="132" customHeight="1" x14ac:dyDescent="0.25">
      <c r="A40" s="104" t="s">
        <v>90</v>
      </c>
      <c r="B40" s="83" t="s">
        <v>117</v>
      </c>
      <c r="C40" s="40" t="s">
        <v>131</v>
      </c>
      <c r="D40" s="40" t="s">
        <v>133</v>
      </c>
      <c r="E40" s="79" t="s">
        <v>57</v>
      </c>
      <c r="F40" s="42">
        <v>46023</v>
      </c>
      <c r="G40" s="42">
        <v>47088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82" t="s">
        <v>10</v>
      </c>
      <c r="Y40" s="82" t="s">
        <v>10</v>
      </c>
      <c r="Z40" s="82" t="s">
        <v>10</v>
      </c>
      <c r="AA40" s="82" t="s">
        <v>10</v>
      </c>
      <c r="AB40" s="82" t="s">
        <v>10</v>
      </c>
      <c r="AC40" s="82" t="s">
        <v>10</v>
      </c>
      <c r="AD40" s="82" t="s">
        <v>10</v>
      </c>
      <c r="AE40" s="82" t="s">
        <v>10</v>
      </c>
      <c r="AF40" s="82" t="s">
        <v>10</v>
      </c>
      <c r="AG40" s="82" t="s">
        <v>10</v>
      </c>
      <c r="AH40" s="82" t="s">
        <v>10</v>
      </c>
      <c r="AI40" s="82" t="s">
        <v>10</v>
      </c>
    </row>
    <row r="41" spans="1:35" s="10" customFormat="1" ht="132" customHeight="1" x14ac:dyDescent="0.25">
      <c r="A41" s="104"/>
      <c r="B41" s="83" t="s">
        <v>118</v>
      </c>
      <c r="C41" s="40" t="s">
        <v>131</v>
      </c>
      <c r="D41" s="40" t="s">
        <v>133</v>
      </c>
      <c r="E41" s="79" t="s">
        <v>57</v>
      </c>
      <c r="F41" s="42">
        <v>46023</v>
      </c>
      <c r="G41" s="42">
        <v>47088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82" t="s">
        <v>10</v>
      </c>
      <c r="Y41" s="82" t="s">
        <v>10</v>
      </c>
      <c r="Z41" s="82" t="s">
        <v>10</v>
      </c>
      <c r="AA41" s="82" t="s">
        <v>10</v>
      </c>
      <c r="AB41" s="82" t="s">
        <v>10</v>
      </c>
      <c r="AC41" s="82" t="s">
        <v>10</v>
      </c>
      <c r="AD41" s="82" t="s">
        <v>10</v>
      </c>
      <c r="AE41" s="82" t="s">
        <v>10</v>
      </c>
      <c r="AF41" s="82" t="s">
        <v>10</v>
      </c>
      <c r="AG41" s="82" t="s">
        <v>10</v>
      </c>
      <c r="AH41" s="82" t="s">
        <v>10</v>
      </c>
      <c r="AI41" s="82" t="s">
        <v>10</v>
      </c>
    </row>
    <row r="42" spans="1:35" s="10" customFormat="1" ht="153" customHeight="1" x14ac:dyDescent="0.25">
      <c r="A42" s="103"/>
      <c r="B42" s="83" t="s">
        <v>123</v>
      </c>
      <c r="C42" s="40" t="s">
        <v>131</v>
      </c>
      <c r="D42" s="40" t="s">
        <v>133</v>
      </c>
      <c r="E42" s="79" t="s">
        <v>57</v>
      </c>
      <c r="F42" s="42">
        <v>46023</v>
      </c>
      <c r="G42" s="42">
        <v>47088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82" t="s">
        <v>10</v>
      </c>
      <c r="Y42" s="82" t="s">
        <v>10</v>
      </c>
      <c r="Z42" s="82" t="s">
        <v>10</v>
      </c>
      <c r="AA42" s="82" t="s">
        <v>10</v>
      </c>
      <c r="AB42" s="82" t="s">
        <v>10</v>
      </c>
      <c r="AC42" s="82" t="s">
        <v>10</v>
      </c>
      <c r="AD42" s="82" t="s">
        <v>10</v>
      </c>
      <c r="AE42" s="82" t="s">
        <v>10</v>
      </c>
      <c r="AF42" s="82" t="s">
        <v>10</v>
      </c>
      <c r="AG42" s="82" t="s">
        <v>10</v>
      </c>
      <c r="AH42" s="82" t="s">
        <v>10</v>
      </c>
      <c r="AI42" s="82" t="s">
        <v>10</v>
      </c>
    </row>
    <row r="43" spans="1:35" s="2" customFormat="1" ht="24" customHeight="1" x14ac:dyDescent="0.25">
      <c r="A43" s="124" t="s">
        <v>27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6"/>
    </row>
    <row r="44" spans="1:35" s="12" customFormat="1" ht="231" x14ac:dyDescent="0.25">
      <c r="A44" s="105" t="s">
        <v>72</v>
      </c>
      <c r="B44" s="77" t="s">
        <v>49</v>
      </c>
      <c r="C44" s="32" t="s">
        <v>131</v>
      </c>
      <c r="D44" s="32" t="s">
        <v>133</v>
      </c>
      <c r="E44" s="84" t="s">
        <v>36</v>
      </c>
      <c r="F44" s="34">
        <v>46023</v>
      </c>
      <c r="G44" s="34">
        <v>47088</v>
      </c>
      <c r="H44" s="69">
        <f>I44+N44+S44</f>
        <v>3600</v>
      </c>
      <c r="I44" s="69">
        <f>J44+K44+L44+M44</f>
        <v>1200</v>
      </c>
      <c r="J44" s="69">
        <f>J45+J46+J47+J49+J54+J55</f>
        <v>0</v>
      </c>
      <c r="K44" s="69">
        <f>K45+K46+K47+K49+K54+K55</f>
        <v>0</v>
      </c>
      <c r="L44" s="69">
        <f>L45+L46+L47+L49+L54+L55</f>
        <v>1200</v>
      </c>
      <c r="M44" s="69">
        <f>M45+M46+M47+M49+M54+M55</f>
        <v>0</v>
      </c>
      <c r="N44" s="69">
        <f>O44+P44+Q44+R44</f>
        <v>1200</v>
      </c>
      <c r="O44" s="69">
        <f>O45+O46+O47+O49+O54+O55</f>
        <v>0</v>
      </c>
      <c r="P44" s="69">
        <f>P45+P46+P47+P49+P54+P55</f>
        <v>0</v>
      </c>
      <c r="Q44" s="69">
        <f>Q45+Q46+Q47+Q49+Q54+Q55</f>
        <v>1200</v>
      </c>
      <c r="R44" s="69">
        <f>R45+R46+R47+R49+R54+R55</f>
        <v>0</v>
      </c>
      <c r="S44" s="69">
        <f>T44+U44+V44+W44</f>
        <v>1200</v>
      </c>
      <c r="T44" s="69">
        <f>T45+T46+T47+T49+T54+T55</f>
        <v>0</v>
      </c>
      <c r="U44" s="69">
        <f>U45+U46+U47+U49+U54+U55</f>
        <v>0</v>
      </c>
      <c r="V44" s="69">
        <f>V45+V46+V47+V49+V54+V55</f>
        <v>1200</v>
      </c>
      <c r="W44" s="69">
        <f>W45+W46+W47+W49+W54+W55</f>
        <v>0</v>
      </c>
      <c r="X44" s="67" t="s">
        <v>10</v>
      </c>
      <c r="Y44" s="67" t="s">
        <v>10</v>
      </c>
      <c r="Z44" s="67" t="s">
        <v>10</v>
      </c>
      <c r="AA44" s="67" t="s">
        <v>10</v>
      </c>
      <c r="AB44" s="67" t="s">
        <v>10</v>
      </c>
      <c r="AC44" s="67" t="s">
        <v>10</v>
      </c>
      <c r="AD44" s="67" t="s">
        <v>10</v>
      </c>
      <c r="AE44" s="67" t="s">
        <v>10</v>
      </c>
      <c r="AF44" s="67" t="s">
        <v>10</v>
      </c>
      <c r="AG44" s="67" t="s">
        <v>10</v>
      </c>
      <c r="AH44" s="67" t="s">
        <v>10</v>
      </c>
      <c r="AI44" s="67" t="s">
        <v>10</v>
      </c>
    </row>
    <row r="45" spans="1:35" s="2" customFormat="1" ht="99" x14ac:dyDescent="0.25">
      <c r="A45" s="91" t="s">
        <v>74</v>
      </c>
      <c r="B45" s="71" t="s">
        <v>132</v>
      </c>
      <c r="C45" s="40" t="s">
        <v>131</v>
      </c>
      <c r="D45" s="40" t="s">
        <v>133</v>
      </c>
      <c r="E45" s="74" t="s">
        <v>70</v>
      </c>
      <c r="F45" s="42">
        <v>46023</v>
      </c>
      <c r="G45" s="42">
        <v>47088</v>
      </c>
      <c r="H45" s="73">
        <f>I45+N45+S45</f>
        <v>3600</v>
      </c>
      <c r="I45" s="73">
        <f>J45+K45+L45</f>
        <v>1200</v>
      </c>
      <c r="J45" s="73">
        <v>0</v>
      </c>
      <c r="K45" s="73">
        <v>0</v>
      </c>
      <c r="L45" s="73">
        <v>1200</v>
      </c>
      <c r="M45" s="73">
        <v>0</v>
      </c>
      <c r="N45" s="73">
        <f>O45+P45+Q45</f>
        <v>1200</v>
      </c>
      <c r="O45" s="73">
        <v>0</v>
      </c>
      <c r="P45" s="73">
        <v>0</v>
      </c>
      <c r="Q45" s="73">
        <v>1200</v>
      </c>
      <c r="R45" s="73">
        <v>0</v>
      </c>
      <c r="S45" s="73">
        <f>T45+U45+V45</f>
        <v>1200</v>
      </c>
      <c r="T45" s="73">
        <v>0</v>
      </c>
      <c r="U45" s="73">
        <v>0</v>
      </c>
      <c r="V45" s="73">
        <v>1200</v>
      </c>
      <c r="W45" s="73">
        <v>0</v>
      </c>
      <c r="X45" s="59" t="s">
        <v>10</v>
      </c>
      <c r="Y45" s="59" t="s">
        <v>10</v>
      </c>
      <c r="Z45" s="59" t="s">
        <v>10</v>
      </c>
      <c r="AA45" s="59" t="s">
        <v>10</v>
      </c>
      <c r="AB45" s="59" t="s">
        <v>10</v>
      </c>
      <c r="AC45" s="59" t="s">
        <v>10</v>
      </c>
      <c r="AD45" s="59" t="s">
        <v>10</v>
      </c>
      <c r="AE45" s="59" t="s">
        <v>10</v>
      </c>
      <c r="AF45" s="59" t="s">
        <v>10</v>
      </c>
      <c r="AG45" s="59" t="s">
        <v>10</v>
      </c>
      <c r="AH45" s="59" t="s">
        <v>10</v>
      </c>
      <c r="AI45" s="59" t="s">
        <v>10</v>
      </c>
    </row>
    <row r="46" spans="1:35" s="2" customFormat="1" ht="112.5" hidden="1" customHeight="1" x14ac:dyDescent="0.3">
      <c r="A46" s="91" t="s">
        <v>76</v>
      </c>
      <c r="B46" s="71" t="s">
        <v>51</v>
      </c>
      <c r="C46" s="40" t="s">
        <v>122</v>
      </c>
      <c r="D46" s="40" t="s">
        <v>133</v>
      </c>
      <c r="E46" s="74" t="s">
        <v>66</v>
      </c>
      <c r="F46" s="42"/>
      <c r="G46" s="42"/>
      <c r="H46" s="73">
        <f>I46+N46+S46</f>
        <v>0</v>
      </c>
      <c r="I46" s="73">
        <f t="shared" ref="I46:I58" si="0">J46+K46+L46</f>
        <v>0</v>
      </c>
      <c r="J46" s="73">
        <v>0</v>
      </c>
      <c r="K46" s="73">
        <v>0</v>
      </c>
      <c r="L46" s="73">
        <v>0</v>
      </c>
      <c r="M46" s="73">
        <v>0</v>
      </c>
      <c r="N46" s="73">
        <f t="shared" ref="N46:N58" si="1">O46+P46+Q46</f>
        <v>0</v>
      </c>
      <c r="O46" s="73">
        <v>0</v>
      </c>
      <c r="P46" s="73">
        <v>0</v>
      </c>
      <c r="Q46" s="73">
        <v>0</v>
      </c>
      <c r="R46" s="73">
        <v>0</v>
      </c>
      <c r="S46" s="73">
        <f t="shared" ref="S46" si="2">T46+U46+V46</f>
        <v>0</v>
      </c>
      <c r="T46" s="73">
        <v>0</v>
      </c>
      <c r="U46" s="73">
        <v>0</v>
      </c>
      <c r="V46" s="73">
        <v>0</v>
      </c>
      <c r="W46" s="73">
        <v>0</v>
      </c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60"/>
      <c r="AI46" s="60"/>
    </row>
    <row r="47" spans="1:35" s="2" customFormat="1" ht="111.75" hidden="1" customHeight="1" x14ac:dyDescent="0.3">
      <c r="A47" s="91" t="s">
        <v>77</v>
      </c>
      <c r="B47" s="71" t="s">
        <v>52</v>
      </c>
      <c r="C47" s="40" t="s">
        <v>122</v>
      </c>
      <c r="D47" s="40" t="s">
        <v>133</v>
      </c>
      <c r="E47" s="74" t="s">
        <v>67</v>
      </c>
      <c r="F47" s="42"/>
      <c r="G47" s="42"/>
      <c r="H47" s="73">
        <f>I47+N47+S47</f>
        <v>0</v>
      </c>
      <c r="I47" s="73">
        <f t="shared" si="0"/>
        <v>0</v>
      </c>
      <c r="J47" s="73">
        <v>0</v>
      </c>
      <c r="K47" s="73">
        <v>0</v>
      </c>
      <c r="L47" s="73">
        <v>0</v>
      </c>
      <c r="M47" s="73">
        <v>0</v>
      </c>
      <c r="N47" s="73">
        <f t="shared" si="1"/>
        <v>0</v>
      </c>
      <c r="O47" s="73">
        <v>0</v>
      </c>
      <c r="P47" s="73">
        <v>0</v>
      </c>
      <c r="Q47" s="73">
        <v>0</v>
      </c>
      <c r="R47" s="73">
        <v>0</v>
      </c>
      <c r="S47" s="73">
        <v>0</v>
      </c>
      <c r="T47" s="73">
        <v>0</v>
      </c>
      <c r="U47" s="73">
        <v>0</v>
      </c>
      <c r="V47" s="73">
        <v>0</v>
      </c>
      <c r="W47" s="73">
        <v>0</v>
      </c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60"/>
      <c r="AI47" s="60"/>
    </row>
    <row r="48" spans="1:35" s="2" customFormat="1" ht="126" customHeight="1" x14ac:dyDescent="0.25">
      <c r="A48" s="91"/>
      <c r="B48" s="81" t="s">
        <v>124</v>
      </c>
      <c r="C48" s="40" t="s">
        <v>131</v>
      </c>
      <c r="D48" s="40" t="s">
        <v>133</v>
      </c>
      <c r="E48" s="74" t="s">
        <v>67</v>
      </c>
      <c r="F48" s="42"/>
      <c r="G48" s="42"/>
      <c r="H48" s="7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59" t="s">
        <v>10</v>
      </c>
      <c r="Y48" s="59" t="s">
        <v>10</v>
      </c>
      <c r="Z48" s="59" t="s">
        <v>10</v>
      </c>
      <c r="AA48" s="59" t="s">
        <v>10</v>
      </c>
      <c r="AB48" s="59" t="s">
        <v>10</v>
      </c>
      <c r="AC48" s="59" t="s">
        <v>10</v>
      </c>
      <c r="AD48" s="59" t="s">
        <v>10</v>
      </c>
      <c r="AE48" s="59" t="s">
        <v>10</v>
      </c>
      <c r="AF48" s="59" t="s">
        <v>10</v>
      </c>
      <c r="AG48" s="59" t="s">
        <v>10</v>
      </c>
      <c r="AH48" s="59" t="s">
        <v>10</v>
      </c>
      <c r="AI48" s="59" t="s">
        <v>10</v>
      </c>
    </row>
    <row r="49" spans="1:35" s="2" customFormat="1" ht="128.25" hidden="1" customHeight="1" x14ac:dyDescent="0.3">
      <c r="A49" s="91" t="s">
        <v>78</v>
      </c>
      <c r="B49" s="71" t="s">
        <v>83</v>
      </c>
      <c r="C49" s="40" t="s">
        <v>122</v>
      </c>
      <c r="D49" s="40" t="s">
        <v>133</v>
      </c>
      <c r="E49" s="74" t="s">
        <v>68</v>
      </c>
      <c r="F49" s="42"/>
      <c r="G49" s="42"/>
      <c r="H49" s="73">
        <f>I49+N49+S49</f>
        <v>0</v>
      </c>
      <c r="I49" s="73">
        <f t="shared" si="0"/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60"/>
      <c r="AI49" s="60"/>
    </row>
    <row r="50" spans="1:35" s="2" customFormat="1" ht="100.9" hidden="1" x14ac:dyDescent="0.3">
      <c r="A50" s="91"/>
      <c r="B50" s="71" t="s">
        <v>33</v>
      </c>
      <c r="C50" s="40" t="s">
        <v>122</v>
      </c>
      <c r="D50" s="72" t="s">
        <v>110</v>
      </c>
      <c r="E50" s="74" t="s">
        <v>28</v>
      </c>
      <c r="F50" s="42">
        <v>43831</v>
      </c>
      <c r="G50" s="42">
        <v>45627</v>
      </c>
      <c r="H50" s="73" t="e">
        <f>#REF!+I50+N50</f>
        <v>#REF!</v>
      </c>
      <c r="I50" s="73">
        <f t="shared" si="0"/>
        <v>0</v>
      </c>
      <c r="J50" s="73">
        <v>0</v>
      </c>
      <c r="K50" s="73">
        <v>0</v>
      </c>
      <c r="L50" s="73">
        <v>0</v>
      </c>
      <c r="M50" s="73">
        <v>0</v>
      </c>
      <c r="N50" s="73">
        <f t="shared" si="1"/>
        <v>0</v>
      </c>
      <c r="O50" s="73">
        <v>0</v>
      </c>
      <c r="P50" s="73">
        <v>0</v>
      </c>
      <c r="Q50" s="73">
        <v>0</v>
      </c>
      <c r="R50" s="73">
        <v>0</v>
      </c>
      <c r="S50" s="73">
        <f t="shared" ref="S50:S56" si="3">T50+U50+V50</f>
        <v>0</v>
      </c>
      <c r="T50" s="73">
        <v>0</v>
      </c>
      <c r="U50" s="73">
        <v>0</v>
      </c>
      <c r="V50" s="73">
        <v>0</v>
      </c>
      <c r="W50" s="73">
        <v>0</v>
      </c>
      <c r="X50" s="74" t="s">
        <v>10</v>
      </c>
      <c r="Y50" s="74"/>
      <c r="Z50" s="74"/>
      <c r="AA50" s="74" t="s">
        <v>10</v>
      </c>
      <c r="AB50" s="74" t="s">
        <v>10</v>
      </c>
      <c r="AC50" s="74"/>
      <c r="AD50" s="74" t="s">
        <v>10</v>
      </c>
      <c r="AE50" s="74" t="s">
        <v>10</v>
      </c>
      <c r="AF50" s="74" t="s">
        <v>10</v>
      </c>
      <c r="AG50" s="74"/>
      <c r="AH50" s="74" t="s">
        <v>10</v>
      </c>
      <c r="AI50" s="74"/>
    </row>
    <row r="51" spans="1:35" s="2" customFormat="1" ht="100.9" hidden="1" x14ac:dyDescent="0.3">
      <c r="A51" s="91"/>
      <c r="B51" s="71" t="s">
        <v>105</v>
      </c>
      <c r="C51" s="40" t="s">
        <v>122</v>
      </c>
      <c r="D51" s="72" t="s">
        <v>110</v>
      </c>
      <c r="E51" s="74" t="s">
        <v>28</v>
      </c>
      <c r="F51" s="42">
        <v>43831</v>
      </c>
      <c r="G51" s="42">
        <v>45627</v>
      </c>
      <c r="H51" s="73" t="e">
        <f>#REF!+I51+N51</f>
        <v>#REF!</v>
      </c>
      <c r="I51" s="73">
        <f t="shared" si="0"/>
        <v>0</v>
      </c>
      <c r="J51" s="73"/>
      <c r="K51" s="73"/>
      <c r="L51" s="73"/>
      <c r="M51" s="73"/>
      <c r="N51" s="73">
        <f t="shared" si="1"/>
        <v>0</v>
      </c>
      <c r="O51" s="73"/>
      <c r="P51" s="73"/>
      <c r="Q51" s="73"/>
      <c r="R51" s="73"/>
      <c r="S51" s="73">
        <f t="shared" si="3"/>
        <v>0</v>
      </c>
      <c r="T51" s="73"/>
      <c r="U51" s="73"/>
      <c r="V51" s="73"/>
      <c r="W51" s="73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</row>
    <row r="52" spans="1:35" s="2" customFormat="1" ht="117.6" hidden="1" x14ac:dyDescent="0.3">
      <c r="A52" s="91"/>
      <c r="B52" s="71" t="s">
        <v>34</v>
      </c>
      <c r="C52" s="40" t="s">
        <v>122</v>
      </c>
      <c r="D52" s="72" t="s">
        <v>110</v>
      </c>
      <c r="E52" s="74" t="s">
        <v>29</v>
      </c>
      <c r="F52" s="42">
        <v>43831</v>
      </c>
      <c r="G52" s="42">
        <v>45627</v>
      </c>
      <c r="H52" s="73" t="e">
        <f>#REF!+I52+N52</f>
        <v>#REF!</v>
      </c>
      <c r="I52" s="73">
        <f t="shared" si="0"/>
        <v>0</v>
      </c>
      <c r="J52" s="73">
        <v>0</v>
      </c>
      <c r="K52" s="73">
        <v>0</v>
      </c>
      <c r="L52" s="73">
        <v>0</v>
      </c>
      <c r="M52" s="73">
        <v>0</v>
      </c>
      <c r="N52" s="73">
        <f t="shared" si="1"/>
        <v>0</v>
      </c>
      <c r="O52" s="73">
        <v>0</v>
      </c>
      <c r="P52" s="73">
        <v>0</v>
      </c>
      <c r="Q52" s="73">
        <v>0</v>
      </c>
      <c r="R52" s="73">
        <v>0</v>
      </c>
      <c r="S52" s="73">
        <f t="shared" si="3"/>
        <v>0</v>
      </c>
      <c r="T52" s="73">
        <v>0</v>
      </c>
      <c r="U52" s="73">
        <v>0</v>
      </c>
      <c r="V52" s="73">
        <v>0</v>
      </c>
      <c r="W52" s="73">
        <v>0</v>
      </c>
      <c r="X52" s="74" t="s">
        <v>10</v>
      </c>
      <c r="Y52" s="74"/>
      <c r="Z52" s="74"/>
      <c r="AA52" s="74" t="s">
        <v>10</v>
      </c>
      <c r="AB52" s="74" t="s">
        <v>10</v>
      </c>
      <c r="AC52" s="74"/>
      <c r="AD52" s="74" t="s">
        <v>10</v>
      </c>
      <c r="AE52" s="74" t="s">
        <v>10</v>
      </c>
      <c r="AF52" s="74" t="s">
        <v>10</v>
      </c>
      <c r="AG52" s="74"/>
      <c r="AH52" s="74" t="s">
        <v>10</v>
      </c>
      <c r="AI52" s="74"/>
    </row>
    <row r="53" spans="1:35" s="2" customFormat="1" ht="100.9" hidden="1" x14ac:dyDescent="0.3">
      <c r="A53" s="91"/>
      <c r="B53" s="71" t="s">
        <v>35</v>
      </c>
      <c r="C53" s="40" t="s">
        <v>122</v>
      </c>
      <c r="D53" s="72" t="s">
        <v>110</v>
      </c>
      <c r="E53" s="74" t="s">
        <v>30</v>
      </c>
      <c r="F53" s="42">
        <v>43831</v>
      </c>
      <c r="G53" s="42">
        <v>45627</v>
      </c>
      <c r="H53" s="73" t="e">
        <f>#REF!+I53+N53</f>
        <v>#REF!</v>
      </c>
      <c r="I53" s="73">
        <f t="shared" si="0"/>
        <v>0</v>
      </c>
      <c r="J53" s="73">
        <v>0</v>
      </c>
      <c r="K53" s="73">
        <v>0</v>
      </c>
      <c r="L53" s="73">
        <v>0</v>
      </c>
      <c r="M53" s="73">
        <v>0</v>
      </c>
      <c r="N53" s="73">
        <f t="shared" si="1"/>
        <v>0</v>
      </c>
      <c r="O53" s="73">
        <v>0</v>
      </c>
      <c r="P53" s="73">
        <v>0</v>
      </c>
      <c r="Q53" s="73">
        <v>0</v>
      </c>
      <c r="R53" s="73">
        <v>0</v>
      </c>
      <c r="S53" s="73">
        <f t="shared" si="3"/>
        <v>0</v>
      </c>
      <c r="T53" s="73">
        <v>0</v>
      </c>
      <c r="U53" s="73">
        <v>0</v>
      </c>
      <c r="V53" s="73">
        <v>0</v>
      </c>
      <c r="W53" s="73">
        <v>0</v>
      </c>
      <c r="X53" s="74" t="s">
        <v>10</v>
      </c>
      <c r="Y53" s="74"/>
      <c r="Z53" s="74"/>
      <c r="AA53" s="74" t="s">
        <v>10</v>
      </c>
      <c r="AB53" s="74" t="s">
        <v>10</v>
      </c>
      <c r="AC53" s="74"/>
      <c r="AD53" s="74" t="s">
        <v>10</v>
      </c>
      <c r="AE53" s="74" t="s">
        <v>10</v>
      </c>
      <c r="AF53" s="74" t="s">
        <v>10</v>
      </c>
      <c r="AG53" s="74"/>
      <c r="AH53" s="74" t="s">
        <v>10</v>
      </c>
      <c r="AI53" s="74"/>
    </row>
    <row r="54" spans="1:35" s="2" customFormat="1" ht="105" hidden="1" customHeight="1" x14ac:dyDescent="0.3">
      <c r="A54" s="91" t="s">
        <v>79</v>
      </c>
      <c r="B54" s="71" t="s">
        <v>84</v>
      </c>
      <c r="C54" s="40" t="s">
        <v>122</v>
      </c>
      <c r="D54" s="40" t="s">
        <v>133</v>
      </c>
      <c r="E54" s="74" t="s">
        <v>71</v>
      </c>
      <c r="F54" s="42"/>
      <c r="G54" s="42"/>
      <c r="H54" s="73">
        <f>I54+N54+S54</f>
        <v>0</v>
      </c>
      <c r="I54" s="73">
        <f t="shared" si="0"/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f t="shared" si="3"/>
        <v>0</v>
      </c>
      <c r="T54" s="73">
        <v>0</v>
      </c>
      <c r="U54" s="73">
        <v>0</v>
      </c>
      <c r="V54" s="73">
        <v>0</v>
      </c>
      <c r="W54" s="73">
        <v>0</v>
      </c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</row>
    <row r="55" spans="1:35" s="2" customFormat="1" ht="161.25" hidden="1" customHeight="1" x14ac:dyDescent="0.3">
      <c r="A55" s="91" t="s">
        <v>82</v>
      </c>
      <c r="B55" s="71" t="s">
        <v>85</v>
      </c>
      <c r="C55" s="40" t="s">
        <v>122</v>
      </c>
      <c r="D55" s="40" t="s">
        <v>133</v>
      </c>
      <c r="E55" s="74" t="s">
        <v>69</v>
      </c>
      <c r="F55" s="42"/>
      <c r="G55" s="42"/>
      <c r="H55" s="73">
        <f>I55+N55+S55</f>
        <v>0</v>
      </c>
      <c r="I55" s="73">
        <f t="shared" si="0"/>
        <v>0</v>
      </c>
      <c r="J55" s="73">
        <v>0</v>
      </c>
      <c r="K55" s="73">
        <v>0</v>
      </c>
      <c r="L55" s="73">
        <v>0</v>
      </c>
      <c r="M55" s="73">
        <v>0</v>
      </c>
      <c r="N55" s="73">
        <f t="shared" si="1"/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60"/>
      <c r="AI55" s="60"/>
    </row>
    <row r="56" spans="1:35" s="12" customFormat="1" ht="151.5" customHeight="1" x14ac:dyDescent="0.25">
      <c r="A56" s="105" t="s">
        <v>75</v>
      </c>
      <c r="B56" s="66" t="s">
        <v>53</v>
      </c>
      <c r="C56" s="32" t="s">
        <v>125</v>
      </c>
      <c r="D56" s="67" t="s">
        <v>126</v>
      </c>
      <c r="E56" s="84" t="s">
        <v>31</v>
      </c>
      <c r="F56" s="34">
        <v>46023</v>
      </c>
      <c r="G56" s="34">
        <v>47118</v>
      </c>
      <c r="H56" s="68">
        <f>I56+N56+S56</f>
        <v>0</v>
      </c>
      <c r="I56" s="68">
        <f t="shared" si="0"/>
        <v>0</v>
      </c>
      <c r="J56" s="68">
        <v>0</v>
      </c>
      <c r="K56" s="68">
        <v>0</v>
      </c>
      <c r="L56" s="68">
        <v>0</v>
      </c>
      <c r="M56" s="68">
        <v>0</v>
      </c>
      <c r="N56" s="68">
        <f t="shared" si="1"/>
        <v>0</v>
      </c>
      <c r="O56" s="68">
        <v>0</v>
      </c>
      <c r="P56" s="68">
        <v>0</v>
      </c>
      <c r="Q56" s="68">
        <v>0</v>
      </c>
      <c r="R56" s="68">
        <v>0</v>
      </c>
      <c r="S56" s="68">
        <f t="shared" si="3"/>
        <v>0</v>
      </c>
      <c r="T56" s="68">
        <v>0</v>
      </c>
      <c r="U56" s="68">
        <v>0</v>
      </c>
      <c r="V56" s="68">
        <v>0</v>
      </c>
      <c r="W56" s="68">
        <v>0</v>
      </c>
      <c r="X56" s="70" t="s">
        <v>10</v>
      </c>
      <c r="Y56" s="70" t="s">
        <v>10</v>
      </c>
      <c r="Z56" s="70" t="s">
        <v>10</v>
      </c>
      <c r="AA56" s="70" t="s">
        <v>10</v>
      </c>
      <c r="AB56" s="70" t="s">
        <v>10</v>
      </c>
      <c r="AC56" s="70" t="s">
        <v>10</v>
      </c>
      <c r="AD56" s="70" t="s">
        <v>10</v>
      </c>
      <c r="AE56" s="70" t="s">
        <v>10</v>
      </c>
      <c r="AF56" s="70" t="s">
        <v>10</v>
      </c>
      <c r="AG56" s="70" t="s">
        <v>10</v>
      </c>
      <c r="AH56" s="67" t="s">
        <v>10</v>
      </c>
      <c r="AI56" s="67" t="s">
        <v>10</v>
      </c>
    </row>
    <row r="57" spans="1:35" s="10" customFormat="1" ht="118.5" customHeight="1" x14ac:dyDescent="0.25">
      <c r="A57" s="106" t="s">
        <v>80</v>
      </c>
      <c r="B57" s="75" t="s">
        <v>87</v>
      </c>
      <c r="C57" s="40" t="s">
        <v>125</v>
      </c>
      <c r="D57" s="72" t="s">
        <v>126</v>
      </c>
      <c r="E57" s="74" t="s">
        <v>73</v>
      </c>
      <c r="F57" s="42">
        <v>46023</v>
      </c>
      <c r="G57" s="42">
        <v>47118</v>
      </c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2" t="s">
        <v>10</v>
      </c>
      <c r="Y57" s="82" t="s">
        <v>10</v>
      </c>
      <c r="Z57" s="82" t="s">
        <v>10</v>
      </c>
      <c r="AA57" s="82" t="s">
        <v>10</v>
      </c>
      <c r="AB57" s="82" t="s">
        <v>10</v>
      </c>
      <c r="AC57" s="82" t="s">
        <v>10</v>
      </c>
      <c r="AD57" s="82" t="s">
        <v>10</v>
      </c>
      <c r="AE57" s="82" t="s">
        <v>10</v>
      </c>
      <c r="AF57" s="82" t="s">
        <v>10</v>
      </c>
      <c r="AG57" s="82" t="s">
        <v>10</v>
      </c>
      <c r="AH57" s="72" t="s">
        <v>10</v>
      </c>
      <c r="AI57" s="72" t="s">
        <v>10</v>
      </c>
    </row>
    <row r="58" spans="1:35" s="13" customFormat="1" ht="117.75" customHeight="1" x14ac:dyDescent="0.25">
      <c r="A58" s="91"/>
      <c r="B58" s="71" t="s">
        <v>128</v>
      </c>
      <c r="C58" s="40" t="s">
        <v>125</v>
      </c>
      <c r="D58" s="72" t="s">
        <v>126</v>
      </c>
      <c r="E58" s="74" t="s">
        <v>73</v>
      </c>
      <c r="F58" s="42">
        <v>46023</v>
      </c>
      <c r="G58" s="42">
        <v>47118</v>
      </c>
      <c r="H58" s="73">
        <f>I58+N58+S58</f>
        <v>0</v>
      </c>
      <c r="I58" s="73">
        <f t="shared" si="0"/>
        <v>0</v>
      </c>
      <c r="J58" s="73"/>
      <c r="K58" s="73"/>
      <c r="L58" s="73"/>
      <c r="M58" s="73"/>
      <c r="N58" s="73">
        <f t="shared" si="1"/>
        <v>0</v>
      </c>
      <c r="O58" s="73"/>
      <c r="P58" s="76"/>
      <c r="Q58" s="76"/>
      <c r="R58" s="76"/>
      <c r="S58" s="73">
        <f t="shared" ref="S58" si="4">T58+U58+V58</f>
        <v>0</v>
      </c>
      <c r="T58" s="73"/>
      <c r="U58" s="76"/>
      <c r="V58" s="76"/>
      <c r="W58" s="76"/>
      <c r="X58" s="59" t="s">
        <v>10</v>
      </c>
      <c r="Y58" s="59" t="s">
        <v>10</v>
      </c>
      <c r="Z58" s="59" t="s">
        <v>10</v>
      </c>
      <c r="AA58" s="59" t="s">
        <v>10</v>
      </c>
      <c r="AB58" s="59" t="s">
        <v>10</v>
      </c>
      <c r="AC58" s="59" t="s">
        <v>10</v>
      </c>
      <c r="AD58" s="59" t="s">
        <v>10</v>
      </c>
      <c r="AE58" s="59" t="s">
        <v>10</v>
      </c>
      <c r="AF58" s="59" t="s">
        <v>10</v>
      </c>
      <c r="AG58" s="59" t="s">
        <v>10</v>
      </c>
      <c r="AH58" s="60" t="s">
        <v>10</v>
      </c>
      <c r="AI58" s="60" t="s">
        <v>10</v>
      </c>
    </row>
    <row r="59" spans="1:35" s="14" customFormat="1" ht="150.75" customHeight="1" x14ac:dyDescent="0.25">
      <c r="A59" s="87" t="s">
        <v>81</v>
      </c>
      <c r="B59" s="88" t="s">
        <v>106</v>
      </c>
      <c r="C59" s="32" t="s">
        <v>125</v>
      </c>
      <c r="D59" s="67" t="s">
        <v>126</v>
      </c>
      <c r="E59" s="144" t="s">
        <v>71</v>
      </c>
      <c r="F59" s="34"/>
      <c r="G59" s="34"/>
      <c r="H59" s="89">
        <f>I59+N59+S59</f>
        <v>0</v>
      </c>
      <c r="I59" s="89">
        <f>L59+K59</f>
        <v>0</v>
      </c>
      <c r="J59" s="90">
        <v>0</v>
      </c>
      <c r="K59" s="90">
        <v>0</v>
      </c>
      <c r="L59" s="90">
        <f>L66</f>
        <v>0</v>
      </c>
      <c r="M59" s="90">
        <v>0</v>
      </c>
      <c r="N59" s="89">
        <f>O59+P59+Q59+R59</f>
        <v>0</v>
      </c>
      <c r="O59" s="90">
        <v>0</v>
      </c>
      <c r="P59" s="90">
        <v>0</v>
      </c>
      <c r="Q59" s="90">
        <v>0</v>
      </c>
      <c r="R59" s="90">
        <v>0</v>
      </c>
      <c r="S59" s="89">
        <f>T59+U59+V59+W59</f>
        <v>0</v>
      </c>
      <c r="T59" s="90">
        <v>0</v>
      </c>
      <c r="U59" s="90">
        <v>0</v>
      </c>
      <c r="V59" s="90">
        <v>0</v>
      </c>
      <c r="W59" s="90">
        <v>0</v>
      </c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7"/>
      <c r="AI59" s="57"/>
    </row>
    <row r="60" spans="1:35" s="14" customFormat="1" ht="157.5" hidden="1" customHeight="1" x14ac:dyDescent="0.3">
      <c r="A60" s="91" t="s">
        <v>95</v>
      </c>
      <c r="B60" s="92" t="s">
        <v>98</v>
      </c>
      <c r="C60" s="40" t="s">
        <v>109</v>
      </c>
      <c r="D60" s="72" t="s">
        <v>110</v>
      </c>
      <c r="E60" s="145"/>
      <c r="F60" s="42">
        <v>45292</v>
      </c>
      <c r="G60" s="42">
        <v>45657</v>
      </c>
      <c r="H60" s="89"/>
      <c r="I60" s="89"/>
      <c r="J60" s="90"/>
      <c r="K60" s="90"/>
      <c r="L60" s="90"/>
      <c r="M60" s="90"/>
      <c r="N60" s="89"/>
      <c r="O60" s="90"/>
      <c r="P60" s="90"/>
      <c r="Q60" s="90"/>
      <c r="R60" s="90"/>
      <c r="S60" s="89"/>
      <c r="T60" s="90"/>
      <c r="U60" s="90"/>
      <c r="V60" s="90"/>
      <c r="W60" s="90"/>
      <c r="X60" s="59" t="s">
        <v>10</v>
      </c>
      <c r="Y60" s="59" t="s">
        <v>10</v>
      </c>
      <c r="Z60" s="59" t="s">
        <v>10</v>
      </c>
      <c r="AA60" s="59" t="s">
        <v>10</v>
      </c>
      <c r="AB60" s="56"/>
      <c r="AC60" s="56"/>
      <c r="AD60" s="56"/>
      <c r="AE60" s="56"/>
      <c r="AF60" s="56"/>
      <c r="AG60" s="56"/>
      <c r="AH60" s="57"/>
      <c r="AI60" s="57"/>
    </row>
    <row r="61" spans="1:35" s="14" customFormat="1" ht="3" hidden="1" customHeight="1" x14ac:dyDescent="0.3">
      <c r="A61" s="91"/>
      <c r="B61" s="92" t="s">
        <v>107</v>
      </c>
      <c r="C61" s="40" t="s">
        <v>109</v>
      </c>
      <c r="D61" s="72" t="s">
        <v>110</v>
      </c>
      <c r="E61" s="145"/>
      <c r="F61" s="42">
        <v>45292</v>
      </c>
      <c r="G61" s="42">
        <v>45657</v>
      </c>
      <c r="H61" s="89"/>
      <c r="I61" s="89"/>
      <c r="J61" s="90"/>
      <c r="K61" s="90"/>
      <c r="L61" s="90"/>
      <c r="M61" s="90"/>
      <c r="N61" s="89"/>
      <c r="O61" s="90"/>
      <c r="P61" s="90"/>
      <c r="Q61" s="90"/>
      <c r="R61" s="90"/>
      <c r="S61" s="89"/>
      <c r="T61" s="90"/>
      <c r="U61" s="90"/>
      <c r="V61" s="90"/>
      <c r="W61" s="90"/>
      <c r="X61" s="59" t="s">
        <v>10</v>
      </c>
      <c r="Y61" s="59" t="s">
        <v>10</v>
      </c>
      <c r="Z61" s="59" t="s">
        <v>10</v>
      </c>
      <c r="AA61" s="59"/>
      <c r="AB61" s="56"/>
      <c r="AC61" s="56"/>
      <c r="AD61" s="56"/>
      <c r="AE61" s="56"/>
      <c r="AF61" s="56"/>
      <c r="AG61" s="56"/>
      <c r="AH61" s="57"/>
      <c r="AI61" s="57"/>
    </row>
    <row r="62" spans="1:35" s="14" customFormat="1" ht="148.5" hidden="1" customHeight="1" x14ac:dyDescent="0.3">
      <c r="A62" s="91" t="s">
        <v>97</v>
      </c>
      <c r="B62" s="92" t="s">
        <v>96</v>
      </c>
      <c r="C62" s="40" t="s">
        <v>109</v>
      </c>
      <c r="D62" s="72" t="s">
        <v>110</v>
      </c>
      <c r="E62" s="145"/>
      <c r="F62" s="42">
        <v>45292</v>
      </c>
      <c r="G62" s="42">
        <v>45595</v>
      </c>
      <c r="H62" s="73">
        <f>I62</f>
        <v>0</v>
      </c>
      <c r="I62" s="73">
        <f>L62</f>
        <v>0</v>
      </c>
      <c r="J62" s="93"/>
      <c r="K62" s="93">
        <v>0</v>
      </c>
      <c r="L62" s="93">
        <v>0</v>
      </c>
      <c r="M62" s="90"/>
      <c r="N62" s="89"/>
      <c r="O62" s="90"/>
      <c r="P62" s="90"/>
      <c r="Q62" s="90"/>
      <c r="R62" s="90"/>
      <c r="S62" s="89"/>
      <c r="T62" s="90"/>
      <c r="U62" s="90"/>
      <c r="V62" s="90"/>
      <c r="W62" s="90"/>
      <c r="X62" s="56"/>
      <c r="Y62" s="59"/>
      <c r="Z62" s="59" t="s">
        <v>10</v>
      </c>
      <c r="AA62" s="59"/>
      <c r="AB62" s="56"/>
      <c r="AC62" s="56"/>
      <c r="AD62" s="56"/>
      <c r="AE62" s="56"/>
      <c r="AF62" s="56"/>
      <c r="AG62" s="56"/>
      <c r="AH62" s="57"/>
      <c r="AI62" s="57"/>
    </row>
    <row r="63" spans="1:35" s="14" customFormat="1" ht="2.25" hidden="1" customHeight="1" x14ac:dyDescent="0.3">
      <c r="A63" s="94"/>
      <c r="B63" s="92" t="s">
        <v>108</v>
      </c>
      <c r="C63" s="40" t="s">
        <v>109</v>
      </c>
      <c r="D63" s="72" t="s">
        <v>110</v>
      </c>
      <c r="E63" s="146"/>
      <c r="F63" s="42">
        <v>45292</v>
      </c>
      <c r="G63" s="42">
        <v>45595</v>
      </c>
      <c r="H63" s="89"/>
      <c r="I63" s="89"/>
      <c r="J63" s="90"/>
      <c r="K63" s="90"/>
      <c r="L63" s="90"/>
      <c r="M63" s="90"/>
      <c r="N63" s="89"/>
      <c r="O63" s="90"/>
      <c r="P63" s="90"/>
      <c r="Q63" s="90"/>
      <c r="R63" s="90"/>
      <c r="S63" s="89"/>
      <c r="T63" s="90"/>
      <c r="U63" s="90"/>
      <c r="V63" s="90"/>
      <c r="W63" s="90"/>
      <c r="X63" s="56"/>
      <c r="Y63" s="59"/>
      <c r="Z63" s="59" t="s">
        <v>10</v>
      </c>
      <c r="AA63" s="59"/>
      <c r="AB63" s="56"/>
      <c r="AC63" s="56"/>
      <c r="AD63" s="56"/>
      <c r="AE63" s="56"/>
      <c r="AF63" s="56"/>
      <c r="AG63" s="56"/>
      <c r="AH63" s="57"/>
      <c r="AI63" s="57"/>
    </row>
    <row r="64" spans="1:35" s="14" customFormat="1" ht="121.5" hidden="1" customHeight="1" x14ac:dyDescent="0.3">
      <c r="A64" s="85" t="s">
        <v>95</v>
      </c>
      <c r="B64" s="92" t="s">
        <v>98</v>
      </c>
      <c r="C64" s="40" t="s">
        <v>121</v>
      </c>
      <c r="D64" s="40" t="s">
        <v>133</v>
      </c>
      <c r="E64" s="95"/>
      <c r="F64" s="42">
        <v>45292</v>
      </c>
      <c r="G64" s="42">
        <v>45657</v>
      </c>
      <c r="H64" s="89"/>
      <c r="I64" s="89"/>
      <c r="J64" s="90"/>
      <c r="K64" s="90"/>
      <c r="L64" s="90"/>
      <c r="M64" s="90"/>
      <c r="N64" s="89"/>
      <c r="O64" s="90"/>
      <c r="P64" s="90"/>
      <c r="Q64" s="90"/>
      <c r="R64" s="90"/>
      <c r="S64" s="89"/>
      <c r="T64" s="90"/>
      <c r="U64" s="90"/>
      <c r="V64" s="90"/>
      <c r="W64" s="90"/>
      <c r="X64" s="59" t="s">
        <v>10</v>
      </c>
      <c r="Y64" s="59" t="s">
        <v>10</v>
      </c>
      <c r="Z64" s="59" t="s">
        <v>10</v>
      </c>
      <c r="AA64" s="59" t="s">
        <v>10</v>
      </c>
      <c r="AB64" s="56"/>
      <c r="AC64" s="56"/>
      <c r="AD64" s="56"/>
      <c r="AE64" s="56"/>
      <c r="AF64" s="56"/>
      <c r="AG64" s="56"/>
      <c r="AH64" s="57"/>
      <c r="AI64" s="57"/>
    </row>
    <row r="65" spans="1:40" s="14" customFormat="1" ht="93.75" hidden="1" customHeight="1" x14ac:dyDescent="0.3">
      <c r="A65" s="85"/>
      <c r="B65" s="92" t="s">
        <v>107</v>
      </c>
      <c r="C65" s="40" t="s">
        <v>121</v>
      </c>
      <c r="D65" s="40" t="s">
        <v>133</v>
      </c>
      <c r="E65" s="95"/>
      <c r="F65" s="42">
        <v>45292</v>
      </c>
      <c r="G65" s="42">
        <v>45657</v>
      </c>
      <c r="H65" s="89"/>
      <c r="I65" s="89"/>
      <c r="J65" s="90"/>
      <c r="K65" s="90"/>
      <c r="L65" s="90"/>
      <c r="M65" s="90"/>
      <c r="N65" s="89"/>
      <c r="O65" s="90"/>
      <c r="P65" s="90"/>
      <c r="Q65" s="90"/>
      <c r="R65" s="90"/>
      <c r="S65" s="89"/>
      <c r="T65" s="90"/>
      <c r="U65" s="90"/>
      <c r="V65" s="90"/>
      <c r="W65" s="90"/>
      <c r="X65" s="59" t="s">
        <v>10</v>
      </c>
      <c r="Y65" s="59" t="s">
        <v>10</v>
      </c>
      <c r="Z65" s="59" t="s">
        <v>10</v>
      </c>
      <c r="AA65" s="59" t="s">
        <v>10</v>
      </c>
      <c r="AB65" s="56"/>
      <c r="AC65" s="56"/>
      <c r="AD65" s="56"/>
      <c r="AE65" s="56"/>
      <c r="AF65" s="56"/>
      <c r="AG65" s="56"/>
      <c r="AH65" s="57"/>
      <c r="AI65" s="57"/>
    </row>
    <row r="66" spans="1:40" s="14" customFormat="1" ht="119.25" hidden="1" customHeight="1" x14ac:dyDescent="0.3">
      <c r="A66" s="85" t="s">
        <v>97</v>
      </c>
      <c r="B66" s="92" t="s">
        <v>96</v>
      </c>
      <c r="C66" s="40" t="s">
        <v>121</v>
      </c>
      <c r="D66" s="40" t="s">
        <v>133</v>
      </c>
      <c r="E66" s="95"/>
      <c r="F66" s="42">
        <v>45292</v>
      </c>
      <c r="G66" s="42">
        <v>45657</v>
      </c>
      <c r="H66" s="73">
        <f>I66</f>
        <v>0</v>
      </c>
      <c r="I66" s="73">
        <f>L66</f>
        <v>0</v>
      </c>
      <c r="J66" s="93"/>
      <c r="K66" s="93"/>
      <c r="L66" s="93">
        <v>0</v>
      </c>
      <c r="M66" s="90"/>
      <c r="N66" s="89"/>
      <c r="O66" s="90"/>
      <c r="P66" s="90"/>
      <c r="Q66" s="90"/>
      <c r="R66" s="90"/>
      <c r="S66" s="89"/>
      <c r="T66" s="90"/>
      <c r="U66" s="90"/>
      <c r="V66" s="90"/>
      <c r="W66" s="90"/>
      <c r="X66" s="59" t="s">
        <v>10</v>
      </c>
      <c r="Y66" s="59" t="s">
        <v>10</v>
      </c>
      <c r="Z66" s="59" t="s">
        <v>10</v>
      </c>
      <c r="AA66" s="59"/>
      <c r="AB66" s="56"/>
      <c r="AC66" s="56"/>
      <c r="AD66" s="56"/>
      <c r="AE66" s="56"/>
      <c r="AF66" s="56"/>
      <c r="AG66" s="56"/>
      <c r="AH66" s="57"/>
      <c r="AI66" s="57"/>
    </row>
    <row r="67" spans="1:40" s="14" customFormat="1" ht="120" hidden="1" customHeight="1" x14ac:dyDescent="0.3">
      <c r="A67" s="94"/>
      <c r="B67" s="92" t="s">
        <v>108</v>
      </c>
      <c r="C67" s="40" t="s">
        <v>121</v>
      </c>
      <c r="D67" s="40" t="s">
        <v>133</v>
      </c>
      <c r="E67" s="95"/>
      <c r="F67" s="42">
        <v>45292</v>
      </c>
      <c r="G67" s="42">
        <v>45657</v>
      </c>
      <c r="H67" s="89"/>
      <c r="I67" s="89"/>
      <c r="J67" s="90"/>
      <c r="K67" s="90"/>
      <c r="L67" s="90"/>
      <c r="M67" s="90"/>
      <c r="N67" s="89"/>
      <c r="O67" s="90"/>
      <c r="P67" s="90"/>
      <c r="Q67" s="90"/>
      <c r="R67" s="90"/>
      <c r="S67" s="89"/>
      <c r="T67" s="90"/>
      <c r="U67" s="90"/>
      <c r="V67" s="90"/>
      <c r="W67" s="90"/>
      <c r="X67" s="56"/>
      <c r="Y67" s="59"/>
      <c r="Z67" s="59" t="s">
        <v>10</v>
      </c>
      <c r="AA67" s="59"/>
      <c r="AB67" s="56"/>
      <c r="AC67" s="56"/>
      <c r="AD67" s="56"/>
      <c r="AE67" s="56"/>
      <c r="AF67" s="56"/>
      <c r="AG67" s="56"/>
      <c r="AH67" s="57"/>
      <c r="AI67" s="57"/>
    </row>
    <row r="68" spans="1:40" s="2" customFormat="1" ht="20.25" customHeight="1" x14ac:dyDescent="0.25">
      <c r="A68" s="11"/>
      <c r="B68" s="18" t="s">
        <v>100</v>
      </c>
      <c r="C68" s="19"/>
      <c r="D68" s="19"/>
      <c r="E68" s="19"/>
      <c r="F68" s="19"/>
      <c r="G68" s="19"/>
      <c r="H68" s="97">
        <f>I68+N68+S68</f>
        <v>3600</v>
      </c>
      <c r="I68" s="97">
        <f>L68+K68</f>
        <v>1200</v>
      </c>
      <c r="J68" s="97">
        <f>J38+J39+J44+J56+J59</f>
        <v>0</v>
      </c>
      <c r="K68" s="97">
        <f>K38+K39+K44+K56+K59</f>
        <v>0</v>
      </c>
      <c r="L68" s="97">
        <f>L38+L39+L44+L59</f>
        <v>1200</v>
      </c>
      <c r="M68" s="97">
        <f>M38+M39+M44+M56+M59</f>
        <v>0</v>
      </c>
      <c r="N68" s="97">
        <f>O68+P68+Q68+R68</f>
        <v>1200</v>
      </c>
      <c r="O68" s="97">
        <f>O38+O39+O44+O56+O59</f>
        <v>0</v>
      </c>
      <c r="P68" s="97">
        <f>P38+P39+P44+P56+P59</f>
        <v>0</v>
      </c>
      <c r="Q68" s="97">
        <f>Q38+Q39+Q44+Q56+Q59</f>
        <v>1200</v>
      </c>
      <c r="R68" s="97">
        <f>R38+R39+R44+R56+R59</f>
        <v>0</v>
      </c>
      <c r="S68" s="97">
        <f>T68+U68+V68+W68</f>
        <v>1200</v>
      </c>
      <c r="T68" s="97">
        <f>T38+T39+T44+T56+T59</f>
        <v>0</v>
      </c>
      <c r="U68" s="97">
        <f>U38+U39+U44+U56+U59</f>
        <v>0</v>
      </c>
      <c r="V68" s="97">
        <f>V38+V39+V44+V56+V59</f>
        <v>1200</v>
      </c>
      <c r="W68" s="97">
        <f>W38+W39+W44+W56+W59</f>
        <v>0</v>
      </c>
      <c r="X68" s="98"/>
      <c r="Y68" s="98"/>
      <c r="Z68" s="98"/>
      <c r="AA68" s="98"/>
      <c r="AB68" s="98"/>
      <c r="AC68" s="98"/>
      <c r="AD68" s="98"/>
      <c r="AE68" s="99"/>
      <c r="AF68" s="99"/>
      <c r="AG68" s="99"/>
      <c r="AH68" s="99"/>
      <c r="AI68" s="15"/>
    </row>
    <row r="69" spans="1:40" ht="22.5" customHeight="1" x14ac:dyDescent="0.3">
      <c r="A69" s="9"/>
      <c r="B69" s="20" t="s">
        <v>32</v>
      </c>
      <c r="C69" s="21"/>
      <c r="D69" s="21"/>
      <c r="E69" s="21"/>
      <c r="F69" s="21"/>
      <c r="G69" s="21"/>
      <c r="H69" s="100">
        <f t="shared" ref="H69:M69" si="5">H27+H35+H68</f>
        <v>3600</v>
      </c>
      <c r="I69" s="100">
        <f t="shared" si="5"/>
        <v>1200</v>
      </c>
      <c r="J69" s="100">
        <f t="shared" si="5"/>
        <v>0</v>
      </c>
      <c r="K69" s="100">
        <f t="shared" si="5"/>
        <v>0</v>
      </c>
      <c r="L69" s="100">
        <f t="shared" si="5"/>
        <v>1200</v>
      </c>
      <c r="M69" s="100">
        <f t="shared" si="5"/>
        <v>0</v>
      </c>
      <c r="N69" s="100">
        <f>Q69</f>
        <v>1200</v>
      </c>
      <c r="O69" s="100">
        <f>O27+O35+O68</f>
        <v>0</v>
      </c>
      <c r="P69" s="100">
        <f>P27+P35+P68</f>
        <v>0</v>
      </c>
      <c r="Q69" s="100">
        <f>Q35+Q68</f>
        <v>1200</v>
      </c>
      <c r="R69" s="100">
        <f>R27+R35+R68</f>
        <v>0</v>
      </c>
      <c r="S69" s="100">
        <f>V69</f>
        <v>1200</v>
      </c>
      <c r="T69" s="100">
        <f>T27+T35+T68</f>
        <v>0</v>
      </c>
      <c r="U69" s="100">
        <f>U27+U35+U68</f>
        <v>0</v>
      </c>
      <c r="V69" s="100">
        <f>V35+V68</f>
        <v>1200</v>
      </c>
      <c r="W69" s="100">
        <f>W27+W35+W68</f>
        <v>0</v>
      </c>
      <c r="X69" s="101"/>
      <c r="Y69" s="101"/>
      <c r="Z69" s="101"/>
      <c r="AA69" s="101"/>
      <c r="AB69" s="101"/>
      <c r="AC69" s="101"/>
      <c r="AD69" s="101"/>
      <c r="AE69" s="102"/>
      <c r="AF69" s="102"/>
      <c r="AG69" s="102"/>
      <c r="AH69" s="102"/>
      <c r="AI69" s="16"/>
    </row>
    <row r="71" spans="1:40" x14ac:dyDescent="0.25"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7"/>
      <c r="T71" s="17"/>
      <c r="U71" s="17"/>
      <c r="V71" s="17"/>
      <c r="W71" s="17"/>
    </row>
    <row r="72" spans="1:40" x14ac:dyDescent="0.25">
      <c r="AN72" s="1" t="s">
        <v>56</v>
      </c>
    </row>
  </sheetData>
  <mergeCells count="31">
    <mergeCell ref="E24:E26"/>
    <mergeCell ref="X6:AI6"/>
    <mergeCell ref="E59:E63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H8:H9"/>
    <mergeCell ref="X7:AA8"/>
    <mergeCell ref="S8:W8"/>
    <mergeCell ref="H6:W7"/>
    <mergeCell ref="D71:R71"/>
    <mergeCell ref="A36:AI36"/>
    <mergeCell ref="A37:AI37"/>
    <mergeCell ref="A43:AI43"/>
    <mergeCell ref="F32:G32"/>
    <mergeCell ref="A33:AI33"/>
    <mergeCell ref="A29:AI29"/>
    <mergeCell ref="A28:AI28"/>
    <mergeCell ref="A23:AI23"/>
    <mergeCell ref="A12:AI12"/>
    <mergeCell ref="A11:AI11"/>
    <mergeCell ref="AF7:AI8"/>
  </mergeCells>
  <pageMargins left="0.39370078740157483" right="0.39370078740157483" top="0.68" bottom="0.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2025-07-15T07:05:52Z</cp:lastPrinted>
  <dcterms:created xsi:type="dcterms:W3CDTF">2014-02-04T07:39:47Z</dcterms:created>
  <dcterms:modified xsi:type="dcterms:W3CDTF">2026-01-15T12:45:18Z</dcterms:modified>
</cp:coreProperties>
</file>